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cko\Documents\Praca\stranky\zlatyerb.sk\2020\"/>
    </mc:Choice>
  </mc:AlternateContent>
  <xr:revisionPtr revIDLastSave="0" documentId="13_ncr:1_{3544590F-F4F4-49C9-8160-B26B6C628287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zlatyerb 2020" sheetId="4" r:id="rId1"/>
  </sheets>
  <definedNames>
    <definedName name="_xlnm._FilterDatabase" localSheetId="0" hidden="1">'zlatyerb 2020'!$A$2:$BX$70</definedName>
  </definedNames>
  <calcPr calcId="181029"/>
</workbook>
</file>

<file path=xl/calcChain.xml><?xml version="1.0" encoding="utf-8"?>
<calcChain xmlns="http://schemas.openxmlformats.org/spreadsheetml/2006/main">
  <c r="BX4" i="4" l="1"/>
  <c r="BR4" i="4"/>
  <c r="BJ4" i="4"/>
  <c r="BH4" i="4"/>
  <c r="BF4" i="4"/>
  <c r="AY4" i="4"/>
  <c r="AO4" i="4"/>
  <c r="AD4" i="4"/>
  <c r="AB4" i="4"/>
  <c r="Q4" i="4"/>
  <c r="G4" i="4"/>
  <c r="BY4" i="4" l="1"/>
  <c r="BX8" i="4"/>
  <c r="BR8" i="4"/>
  <c r="BJ8" i="4"/>
  <c r="BH8" i="4"/>
  <c r="BF8" i="4"/>
  <c r="AY8" i="4"/>
  <c r="AO8" i="4"/>
  <c r="AD8" i="4"/>
  <c r="AB8" i="4"/>
  <c r="Q8" i="4"/>
  <c r="G8" i="4"/>
  <c r="BY8" i="4" l="1"/>
  <c r="BR22" i="4"/>
  <c r="BX22" i="4"/>
  <c r="BX30" i="4"/>
  <c r="BX33" i="4"/>
  <c r="BX7" i="4"/>
  <c r="BX19" i="4"/>
  <c r="BX9" i="4"/>
  <c r="BX11" i="4"/>
  <c r="BX26" i="4"/>
  <c r="BX18" i="4"/>
  <c r="BX10" i="4"/>
  <c r="BX6" i="4"/>
  <c r="BX15" i="4"/>
  <c r="BX14" i="4"/>
  <c r="BX31" i="4"/>
  <c r="BX24" i="4"/>
  <c r="BX28" i="4"/>
  <c r="BX23" i="4"/>
  <c r="BX25" i="4"/>
  <c r="BX35" i="4"/>
  <c r="BX5" i="4"/>
  <c r="BX12" i="4"/>
  <c r="BX17" i="4"/>
  <c r="BX32" i="4"/>
  <c r="BX27" i="4"/>
  <c r="BX21" i="4"/>
  <c r="BX13" i="4"/>
  <c r="BX34" i="4"/>
  <c r="BX20" i="4"/>
  <c r="BX29" i="4"/>
  <c r="BJ22" i="4"/>
  <c r="BH22" i="4"/>
  <c r="BF22" i="4"/>
  <c r="AY22" i="4"/>
  <c r="AY30" i="4"/>
  <c r="AY33" i="4"/>
  <c r="AY7" i="4"/>
  <c r="AY19" i="4"/>
  <c r="AY9" i="4"/>
  <c r="AY11" i="4"/>
  <c r="AY26" i="4"/>
  <c r="AY18" i="4"/>
  <c r="AY10" i="4"/>
  <c r="AY6" i="4"/>
  <c r="AY15" i="4"/>
  <c r="AY14" i="4"/>
  <c r="AY31" i="4"/>
  <c r="AY24" i="4"/>
  <c r="AY28" i="4"/>
  <c r="AY23" i="4"/>
  <c r="AY25" i="4"/>
  <c r="AY35" i="4"/>
  <c r="AY5" i="4"/>
  <c r="AY12" i="4"/>
  <c r="AY17" i="4"/>
  <c r="AY32" i="4"/>
  <c r="AY27" i="4"/>
  <c r="AY21" i="4"/>
  <c r="AY13" i="4"/>
  <c r="AY34" i="4"/>
  <c r="AY20" i="4"/>
  <c r="AY29" i="4"/>
  <c r="AO22" i="4"/>
  <c r="AD22" i="4"/>
  <c r="AB22" i="4"/>
  <c r="Q22" i="4"/>
  <c r="G22" i="4"/>
  <c r="BX16" i="4"/>
  <c r="AY16" i="4"/>
  <c r="BY22" i="4" l="1"/>
  <c r="BX67" i="4"/>
  <c r="BX43" i="4"/>
  <c r="BR43" i="4"/>
  <c r="BR67" i="4"/>
  <c r="BJ43" i="4"/>
  <c r="BJ67" i="4"/>
  <c r="BH67" i="4"/>
  <c r="BH43" i="4"/>
  <c r="BF43" i="4"/>
  <c r="BF67" i="4"/>
  <c r="AY67" i="4"/>
  <c r="AY43" i="4"/>
  <c r="AO43" i="4"/>
  <c r="AO67" i="4"/>
  <c r="AD43" i="4"/>
  <c r="AD67" i="4"/>
  <c r="AB43" i="4"/>
  <c r="AB67" i="4"/>
  <c r="Q43" i="4"/>
  <c r="Q67" i="4"/>
  <c r="G43" i="4"/>
  <c r="G67" i="4"/>
  <c r="BY43" i="4" l="1"/>
  <c r="BY67" i="4"/>
  <c r="BX76" i="4"/>
  <c r="BX74" i="4"/>
  <c r="BX71" i="4"/>
  <c r="BX70" i="4"/>
  <c r="BX73" i="4"/>
  <c r="BX72" i="4"/>
  <c r="BX77" i="4"/>
  <c r="BX75" i="4"/>
  <c r="BX52" i="4"/>
  <c r="BX53" i="4"/>
  <c r="BX56" i="4"/>
  <c r="BX63" i="4"/>
  <c r="BX36" i="4"/>
  <c r="BX60" i="4"/>
  <c r="BX46" i="4"/>
  <c r="BX68" i="4"/>
  <c r="BX59" i="4"/>
  <c r="BX62" i="4"/>
  <c r="BX48" i="4"/>
  <c r="BX57" i="4"/>
  <c r="BX44" i="4"/>
  <c r="BX65" i="4"/>
  <c r="BX69" i="4"/>
  <c r="BX37" i="4"/>
  <c r="BX49" i="4"/>
  <c r="BX66" i="4"/>
  <c r="BX55" i="4"/>
  <c r="BX40" i="4"/>
  <c r="BX39" i="4"/>
  <c r="BX45" i="4"/>
  <c r="BX50" i="4"/>
  <c r="BX42" i="4"/>
  <c r="BX41" i="4"/>
  <c r="BX61" i="4"/>
  <c r="BX38" i="4"/>
  <c r="BX64" i="4"/>
  <c r="BX51" i="4"/>
  <c r="BX47" i="4"/>
  <c r="BX54" i="4"/>
  <c r="BX58" i="4"/>
  <c r="BR76" i="4"/>
  <c r="BR74" i="4"/>
  <c r="BR71" i="4"/>
  <c r="BR70" i="4"/>
  <c r="BR73" i="4"/>
  <c r="BR72" i="4"/>
  <c r="BR77" i="4"/>
  <c r="BR75" i="4"/>
  <c r="BR52" i="4"/>
  <c r="BR53" i="4"/>
  <c r="BR56" i="4"/>
  <c r="BR63" i="4"/>
  <c r="BR36" i="4"/>
  <c r="BR60" i="4"/>
  <c r="BR46" i="4"/>
  <c r="BR68" i="4"/>
  <c r="BR59" i="4"/>
  <c r="BR62" i="4"/>
  <c r="BR48" i="4"/>
  <c r="BR57" i="4"/>
  <c r="BR44" i="4"/>
  <c r="BR65" i="4"/>
  <c r="BR69" i="4"/>
  <c r="BR37" i="4"/>
  <c r="BR49" i="4"/>
  <c r="BR66" i="4"/>
  <c r="BR55" i="4"/>
  <c r="BR40" i="4"/>
  <c r="BR39" i="4"/>
  <c r="BR45" i="4"/>
  <c r="BR50" i="4"/>
  <c r="BR42" i="4"/>
  <c r="BR41" i="4"/>
  <c r="BR61" i="4"/>
  <c r="BR38" i="4"/>
  <c r="BR64" i="4"/>
  <c r="BR51" i="4"/>
  <c r="BR47" i="4"/>
  <c r="BR54" i="4"/>
  <c r="BR58" i="4"/>
  <c r="BR30" i="4"/>
  <c r="BR33" i="4"/>
  <c r="BR7" i="4"/>
  <c r="BR19" i="4"/>
  <c r="BR9" i="4"/>
  <c r="BR11" i="4"/>
  <c r="BR26" i="4"/>
  <c r="BR18" i="4"/>
  <c r="BR10" i="4"/>
  <c r="BR6" i="4"/>
  <c r="BR15" i="4"/>
  <c r="BR14" i="4"/>
  <c r="BR31" i="4"/>
  <c r="BR24" i="4"/>
  <c r="BR28" i="4"/>
  <c r="BR23" i="4"/>
  <c r="BR25" i="4"/>
  <c r="BR35" i="4"/>
  <c r="BR5" i="4"/>
  <c r="BR12" i="4"/>
  <c r="BR17" i="4"/>
  <c r="BR32" i="4"/>
  <c r="BR27" i="4"/>
  <c r="BR21" i="4"/>
  <c r="BR13" i="4"/>
  <c r="BR34" i="4"/>
  <c r="BR20" i="4"/>
  <c r="BR29" i="4"/>
  <c r="BR16" i="4"/>
  <c r="BJ76" i="4"/>
  <c r="BJ74" i="4"/>
  <c r="BJ71" i="4"/>
  <c r="BJ70" i="4"/>
  <c r="BJ73" i="4"/>
  <c r="BJ72" i="4"/>
  <c r="BJ77" i="4"/>
  <c r="BJ75" i="4"/>
  <c r="BJ52" i="4"/>
  <c r="BJ53" i="4"/>
  <c r="BJ56" i="4"/>
  <c r="BJ63" i="4"/>
  <c r="BJ36" i="4"/>
  <c r="BJ60" i="4"/>
  <c r="BJ46" i="4"/>
  <c r="BJ68" i="4"/>
  <c r="BJ59" i="4"/>
  <c r="BJ62" i="4"/>
  <c r="BJ48" i="4"/>
  <c r="BJ57" i="4"/>
  <c r="BJ44" i="4"/>
  <c r="BJ65" i="4"/>
  <c r="BJ69" i="4"/>
  <c r="BJ37" i="4"/>
  <c r="BJ49" i="4"/>
  <c r="BJ66" i="4"/>
  <c r="BJ55" i="4"/>
  <c r="BJ40" i="4"/>
  <c r="BJ39" i="4"/>
  <c r="BJ45" i="4"/>
  <c r="BJ50" i="4"/>
  <c r="BJ42" i="4"/>
  <c r="BJ41" i="4"/>
  <c r="BJ61" i="4"/>
  <c r="BJ38" i="4"/>
  <c r="BJ64" i="4"/>
  <c r="BJ51" i="4"/>
  <c r="BJ47" i="4"/>
  <c r="BJ54" i="4"/>
  <c r="BJ58" i="4"/>
  <c r="BJ30" i="4"/>
  <c r="BJ33" i="4"/>
  <c r="BJ7" i="4"/>
  <c r="BJ19" i="4"/>
  <c r="BJ9" i="4"/>
  <c r="BJ11" i="4"/>
  <c r="BJ26" i="4"/>
  <c r="BJ18" i="4"/>
  <c r="BJ10" i="4"/>
  <c r="BJ6" i="4"/>
  <c r="BJ15" i="4"/>
  <c r="BJ14" i="4"/>
  <c r="BJ31" i="4"/>
  <c r="BJ24" i="4"/>
  <c r="BJ28" i="4"/>
  <c r="BJ23" i="4"/>
  <c r="BJ25" i="4"/>
  <c r="BJ35" i="4"/>
  <c r="BJ5" i="4"/>
  <c r="BJ12" i="4"/>
  <c r="BJ17" i="4"/>
  <c r="BJ32" i="4"/>
  <c r="BJ27" i="4"/>
  <c r="BJ21" i="4"/>
  <c r="BJ13" i="4"/>
  <c r="BJ34" i="4"/>
  <c r="BJ20" i="4"/>
  <c r="BJ29" i="4"/>
  <c r="BJ16" i="4"/>
  <c r="BH16" i="4"/>
  <c r="BH29" i="4"/>
  <c r="BH20" i="4"/>
  <c r="BH34" i="4"/>
  <c r="BH13" i="4"/>
  <c r="BH21" i="4"/>
  <c r="BH27" i="4"/>
  <c r="BH32" i="4"/>
  <c r="BH17" i="4"/>
  <c r="BH12" i="4"/>
  <c r="BH5" i="4"/>
  <c r="BH35" i="4"/>
  <c r="BH25" i="4"/>
  <c r="BH23" i="4"/>
  <c r="BH28" i="4"/>
  <c r="BH24" i="4"/>
  <c r="BH31" i="4"/>
  <c r="BH14" i="4"/>
  <c r="BH15" i="4"/>
  <c r="BH6" i="4"/>
  <c r="BH10" i="4"/>
  <c r="BH18" i="4"/>
  <c r="BH26" i="4"/>
  <c r="BH11" i="4"/>
  <c r="BH9" i="4"/>
  <c r="BH19" i="4"/>
  <c r="BH7" i="4"/>
  <c r="BH33" i="4"/>
  <c r="BH30" i="4"/>
  <c r="BH58" i="4"/>
  <c r="BH54" i="4"/>
  <c r="BH47" i="4"/>
  <c r="BH51" i="4"/>
  <c r="BH64" i="4"/>
  <c r="BH38" i="4"/>
  <c r="BH61" i="4"/>
  <c r="BH41" i="4"/>
  <c r="BH42" i="4"/>
  <c r="BH50" i="4"/>
  <c r="BH45" i="4"/>
  <c r="BH39" i="4"/>
  <c r="BH40" i="4"/>
  <c r="BH55" i="4"/>
  <c r="BH66" i="4"/>
  <c r="BH49" i="4"/>
  <c r="BH37" i="4"/>
  <c r="BH69" i="4"/>
  <c r="BH65" i="4"/>
  <c r="BH44" i="4"/>
  <c r="BH57" i="4"/>
  <c r="BH48" i="4"/>
  <c r="BH62" i="4"/>
  <c r="BH59" i="4"/>
  <c r="BH68" i="4"/>
  <c r="BH46" i="4"/>
  <c r="BH60" i="4"/>
  <c r="BH36" i="4"/>
  <c r="BH63" i="4"/>
  <c r="BH56" i="4"/>
  <c r="BH53" i="4"/>
  <c r="BH52" i="4"/>
  <c r="BH75" i="4"/>
  <c r="BH77" i="4"/>
  <c r="BH72" i="4"/>
  <c r="BH73" i="4"/>
  <c r="BH70" i="4"/>
  <c r="BH71" i="4"/>
  <c r="BH74" i="4"/>
  <c r="BH76" i="4"/>
  <c r="BF76" i="4"/>
  <c r="BF74" i="4"/>
  <c r="BF71" i="4"/>
  <c r="BF70" i="4"/>
  <c r="BF73" i="4"/>
  <c r="BF72" i="4"/>
  <c r="BF77" i="4"/>
  <c r="BF75" i="4"/>
  <c r="BF52" i="4"/>
  <c r="BF53" i="4"/>
  <c r="BF56" i="4"/>
  <c r="BF63" i="4"/>
  <c r="BF36" i="4"/>
  <c r="BF60" i="4"/>
  <c r="BF46" i="4"/>
  <c r="BF68" i="4"/>
  <c r="BF59" i="4"/>
  <c r="BF62" i="4"/>
  <c r="BF48" i="4"/>
  <c r="BF57" i="4"/>
  <c r="BF44" i="4"/>
  <c r="BF65" i="4"/>
  <c r="BF69" i="4"/>
  <c r="BF37" i="4"/>
  <c r="BF49" i="4"/>
  <c r="BF66" i="4"/>
  <c r="BF55" i="4"/>
  <c r="BF40" i="4"/>
  <c r="BF39" i="4"/>
  <c r="BF45" i="4"/>
  <c r="BF50" i="4"/>
  <c r="BF42" i="4"/>
  <c r="BF41" i="4"/>
  <c r="BF61" i="4"/>
  <c r="BF38" i="4"/>
  <c r="BF64" i="4"/>
  <c r="BF51" i="4"/>
  <c r="BF47" i="4"/>
  <c r="BF54" i="4"/>
  <c r="BF58" i="4"/>
  <c r="BF30" i="4"/>
  <c r="BF33" i="4"/>
  <c r="BF7" i="4"/>
  <c r="BF19" i="4"/>
  <c r="BF9" i="4"/>
  <c r="BF11" i="4"/>
  <c r="BF26" i="4"/>
  <c r="BF18" i="4"/>
  <c r="BF10" i="4"/>
  <c r="BF6" i="4"/>
  <c r="BF15" i="4"/>
  <c r="BF14" i="4"/>
  <c r="BF31" i="4"/>
  <c r="BF24" i="4"/>
  <c r="BF28" i="4"/>
  <c r="BF23" i="4"/>
  <c r="BF25" i="4"/>
  <c r="BF35" i="4"/>
  <c r="BF5" i="4"/>
  <c r="BF12" i="4"/>
  <c r="BF17" i="4"/>
  <c r="BF32" i="4"/>
  <c r="BF27" i="4"/>
  <c r="BF21" i="4"/>
  <c r="BF13" i="4"/>
  <c r="BF34" i="4"/>
  <c r="BF20" i="4"/>
  <c r="BF29" i="4"/>
  <c r="BF16" i="4"/>
  <c r="AY76" i="4" l="1"/>
  <c r="AY74" i="4"/>
  <c r="AY71" i="4"/>
  <c r="AY70" i="4"/>
  <c r="AY73" i="4"/>
  <c r="AY72" i="4"/>
  <c r="AY77" i="4"/>
  <c r="AY75" i="4"/>
  <c r="AY52" i="4"/>
  <c r="AY53" i="4"/>
  <c r="AY56" i="4"/>
  <c r="AY63" i="4"/>
  <c r="AY36" i="4"/>
  <c r="AY60" i="4"/>
  <c r="AY46" i="4"/>
  <c r="AY68" i="4"/>
  <c r="AY59" i="4"/>
  <c r="AY62" i="4"/>
  <c r="AY48" i="4"/>
  <c r="AY57" i="4"/>
  <c r="AY44" i="4"/>
  <c r="AY65" i="4"/>
  <c r="AY69" i="4"/>
  <c r="AY37" i="4"/>
  <c r="AY49" i="4"/>
  <c r="AY66" i="4"/>
  <c r="AY55" i="4"/>
  <c r="AY40" i="4"/>
  <c r="AY39" i="4"/>
  <c r="AY45" i="4"/>
  <c r="AY50" i="4"/>
  <c r="AY42" i="4"/>
  <c r="AY41" i="4"/>
  <c r="AY61" i="4"/>
  <c r="AY38" i="4"/>
  <c r="AY64" i="4"/>
  <c r="AY51" i="4"/>
  <c r="AY47" i="4"/>
  <c r="AY54" i="4"/>
  <c r="AY58" i="4"/>
  <c r="AO76" i="4"/>
  <c r="AO74" i="4"/>
  <c r="AO71" i="4"/>
  <c r="AO70" i="4"/>
  <c r="AO73" i="4"/>
  <c r="AO72" i="4"/>
  <c r="AO77" i="4"/>
  <c r="AO75" i="4"/>
  <c r="AO52" i="4"/>
  <c r="AO53" i="4"/>
  <c r="AO56" i="4"/>
  <c r="AO63" i="4"/>
  <c r="AO36" i="4"/>
  <c r="AO60" i="4"/>
  <c r="AO46" i="4"/>
  <c r="AO68" i="4"/>
  <c r="AO59" i="4"/>
  <c r="AO62" i="4"/>
  <c r="AO48" i="4"/>
  <c r="AO57" i="4"/>
  <c r="AO44" i="4"/>
  <c r="AO65" i="4"/>
  <c r="AO69" i="4"/>
  <c r="AO37" i="4"/>
  <c r="AO49" i="4"/>
  <c r="AO66" i="4"/>
  <c r="AO55" i="4"/>
  <c r="AO40" i="4"/>
  <c r="AO39" i="4"/>
  <c r="AO45" i="4"/>
  <c r="AO50" i="4"/>
  <c r="AO42" i="4"/>
  <c r="AO41" i="4"/>
  <c r="AO61" i="4"/>
  <c r="AO38" i="4"/>
  <c r="AO64" i="4"/>
  <c r="AO51" i="4"/>
  <c r="AO47" i="4"/>
  <c r="AO54" i="4"/>
  <c r="AO58" i="4"/>
  <c r="AO30" i="4"/>
  <c r="AO33" i="4"/>
  <c r="AO7" i="4"/>
  <c r="AO19" i="4"/>
  <c r="AO9" i="4"/>
  <c r="AO11" i="4"/>
  <c r="AO26" i="4"/>
  <c r="AO18" i="4"/>
  <c r="AO10" i="4"/>
  <c r="AO6" i="4"/>
  <c r="AO15" i="4"/>
  <c r="AO14" i="4"/>
  <c r="AO31" i="4"/>
  <c r="AO24" i="4"/>
  <c r="AO28" i="4"/>
  <c r="AO23" i="4"/>
  <c r="AO25" i="4"/>
  <c r="AO35" i="4"/>
  <c r="AO5" i="4"/>
  <c r="AO12" i="4"/>
  <c r="AO17" i="4"/>
  <c r="AO32" i="4"/>
  <c r="AO27" i="4"/>
  <c r="AO21" i="4"/>
  <c r="AO13" i="4"/>
  <c r="AO34" i="4"/>
  <c r="AO20" i="4"/>
  <c r="AO29" i="4"/>
  <c r="AO16" i="4"/>
  <c r="AD76" i="4"/>
  <c r="AD74" i="4"/>
  <c r="AD71" i="4"/>
  <c r="AD70" i="4"/>
  <c r="AD73" i="4"/>
  <c r="AD72" i="4"/>
  <c r="AD77" i="4"/>
  <c r="AD75" i="4"/>
  <c r="AD52" i="4"/>
  <c r="AD53" i="4"/>
  <c r="AD56" i="4"/>
  <c r="AD63" i="4"/>
  <c r="AD36" i="4"/>
  <c r="AD60" i="4"/>
  <c r="AD46" i="4"/>
  <c r="AD68" i="4"/>
  <c r="AD59" i="4"/>
  <c r="AD62" i="4"/>
  <c r="AD48" i="4"/>
  <c r="AD57" i="4"/>
  <c r="AD44" i="4"/>
  <c r="AD65" i="4"/>
  <c r="AD69" i="4"/>
  <c r="AD37" i="4"/>
  <c r="AD49" i="4"/>
  <c r="AD66" i="4"/>
  <c r="AD55" i="4"/>
  <c r="AD40" i="4"/>
  <c r="AD39" i="4"/>
  <c r="AD45" i="4"/>
  <c r="AD50" i="4"/>
  <c r="AD42" i="4"/>
  <c r="AD41" i="4"/>
  <c r="AD61" i="4"/>
  <c r="AD38" i="4"/>
  <c r="AD64" i="4"/>
  <c r="AD51" i="4"/>
  <c r="AD47" i="4"/>
  <c r="AD54" i="4"/>
  <c r="AD58" i="4"/>
  <c r="AD30" i="4"/>
  <c r="AD33" i="4"/>
  <c r="AD7" i="4"/>
  <c r="AD19" i="4"/>
  <c r="AD9" i="4"/>
  <c r="AD11" i="4"/>
  <c r="AD26" i="4"/>
  <c r="AD18" i="4"/>
  <c r="AD10" i="4"/>
  <c r="AD6" i="4"/>
  <c r="AD15" i="4"/>
  <c r="AD14" i="4"/>
  <c r="AD31" i="4"/>
  <c r="AD24" i="4"/>
  <c r="AD28" i="4"/>
  <c r="AD23" i="4"/>
  <c r="AD25" i="4"/>
  <c r="AD35" i="4"/>
  <c r="AD5" i="4"/>
  <c r="AD12" i="4"/>
  <c r="AD17" i="4"/>
  <c r="AD32" i="4"/>
  <c r="AD27" i="4"/>
  <c r="AD21" i="4"/>
  <c r="AD13" i="4"/>
  <c r="AD34" i="4"/>
  <c r="AD20" i="4"/>
  <c r="AD29" i="4"/>
  <c r="AD16" i="4"/>
  <c r="AB76" i="4"/>
  <c r="AB74" i="4"/>
  <c r="AB71" i="4"/>
  <c r="AB70" i="4"/>
  <c r="AB73" i="4"/>
  <c r="AB72" i="4"/>
  <c r="AB77" i="4"/>
  <c r="AB75" i="4"/>
  <c r="AB52" i="4"/>
  <c r="AB53" i="4"/>
  <c r="AB56" i="4"/>
  <c r="AB63" i="4"/>
  <c r="AB36" i="4"/>
  <c r="AB60" i="4"/>
  <c r="AB46" i="4"/>
  <c r="AB68" i="4"/>
  <c r="AB59" i="4"/>
  <c r="AB62" i="4"/>
  <c r="AB48" i="4"/>
  <c r="AB57" i="4"/>
  <c r="AB44" i="4"/>
  <c r="AB65" i="4"/>
  <c r="AB69" i="4"/>
  <c r="AB37" i="4"/>
  <c r="AB49" i="4"/>
  <c r="AB66" i="4"/>
  <c r="AB55" i="4"/>
  <c r="AB40" i="4"/>
  <c r="AB39" i="4"/>
  <c r="AB45" i="4"/>
  <c r="AB50" i="4"/>
  <c r="AB42" i="4"/>
  <c r="AB41" i="4"/>
  <c r="AB61" i="4"/>
  <c r="AB38" i="4"/>
  <c r="AB64" i="4"/>
  <c r="AB51" i="4"/>
  <c r="AB47" i="4"/>
  <c r="AB54" i="4"/>
  <c r="AB58" i="4"/>
  <c r="AB30" i="4"/>
  <c r="AB33" i="4"/>
  <c r="AB7" i="4"/>
  <c r="AB19" i="4"/>
  <c r="AB9" i="4"/>
  <c r="AB11" i="4"/>
  <c r="AB26" i="4"/>
  <c r="AB18" i="4"/>
  <c r="AB10" i="4"/>
  <c r="AB6" i="4"/>
  <c r="AB15" i="4"/>
  <c r="AB14" i="4"/>
  <c r="AB31" i="4"/>
  <c r="AB24" i="4"/>
  <c r="AB28" i="4"/>
  <c r="AB23" i="4"/>
  <c r="AB25" i="4"/>
  <c r="AB35" i="4"/>
  <c r="AB5" i="4"/>
  <c r="AB12" i="4"/>
  <c r="AB17" i="4"/>
  <c r="AB32" i="4"/>
  <c r="AB27" i="4"/>
  <c r="AB21" i="4"/>
  <c r="AB13" i="4"/>
  <c r="AB34" i="4"/>
  <c r="AB20" i="4"/>
  <c r="AB29" i="4"/>
  <c r="AB16" i="4"/>
  <c r="Q76" i="4"/>
  <c r="Q74" i="4"/>
  <c r="Q71" i="4"/>
  <c r="Q70" i="4"/>
  <c r="Q73" i="4"/>
  <c r="Q72" i="4"/>
  <c r="Q77" i="4"/>
  <c r="Q75" i="4"/>
  <c r="Q52" i="4"/>
  <c r="Q53" i="4"/>
  <c r="Q56" i="4"/>
  <c r="Q63" i="4"/>
  <c r="Q36" i="4"/>
  <c r="Q60" i="4"/>
  <c r="Q46" i="4"/>
  <c r="Q68" i="4"/>
  <c r="Q59" i="4"/>
  <c r="Q62" i="4"/>
  <c r="Q48" i="4"/>
  <c r="Q57" i="4"/>
  <c r="Q44" i="4"/>
  <c r="Q65" i="4"/>
  <c r="Q69" i="4"/>
  <c r="Q37" i="4"/>
  <c r="Q49" i="4"/>
  <c r="Q66" i="4"/>
  <c r="Q55" i="4"/>
  <c r="Q40" i="4"/>
  <c r="Q39" i="4"/>
  <c r="Q45" i="4"/>
  <c r="Q50" i="4"/>
  <c r="Q42" i="4"/>
  <c r="Q41" i="4"/>
  <c r="Q61" i="4"/>
  <c r="Q38" i="4"/>
  <c r="Q64" i="4"/>
  <c r="Q51" i="4"/>
  <c r="Q47" i="4"/>
  <c r="Q54" i="4"/>
  <c r="Q58" i="4"/>
  <c r="Q30" i="4"/>
  <c r="Q33" i="4"/>
  <c r="Q7" i="4"/>
  <c r="Q19" i="4"/>
  <c r="Q9" i="4"/>
  <c r="Q11" i="4"/>
  <c r="Q26" i="4"/>
  <c r="Q18" i="4"/>
  <c r="Q10" i="4"/>
  <c r="Q6" i="4"/>
  <c r="Q15" i="4"/>
  <c r="Q14" i="4"/>
  <c r="Q31" i="4"/>
  <c r="Q24" i="4"/>
  <c r="Q28" i="4"/>
  <c r="Q23" i="4"/>
  <c r="Q25" i="4"/>
  <c r="Q35" i="4"/>
  <c r="Q5" i="4"/>
  <c r="Q12" i="4"/>
  <c r="Q17" i="4"/>
  <c r="Q32" i="4"/>
  <c r="Q27" i="4"/>
  <c r="Q21" i="4"/>
  <c r="Q13" i="4"/>
  <c r="Q34" i="4"/>
  <c r="Q20" i="4"/>
  <c r="Q29" i="4"/>
  <c r="Q16" i="4"/>
  <c r="G76" i="4"/>
  <c r="G74" i="4"/>
  <c r="G71" i="4"/>
  <c r="G70" i="4"/>
  <c r="G73" i="4"/>
  <c r="G72" i="4"/>
  <c r="G77" i="4"/>
  <c r="G75" i="4"/>
  <c r="G52" i="4"/>
  <c r="G53" i="4"/>
  <c r="G56" i="4"/>
  <c r="G63" i="4"/>
  <c r="G36" i="4"/>
  <c r="G60" i="4"/>
  <c r="G46" i="4"/>
  <c r="G68" i="4"/>
  <c r="G59" i="4"/>
  <c r="G62" i="4"/>
  <c r="G48" i="4"/>
  <c r="G57" i="4"/>
  <c r="G44" i="4"/>
  <c r="G65" i="4"/>
  <c r="G69" i="4"/>
  <c r="G37" i="4"/>
  <c r="G49" i="4"/>
  <c r="G66" i="4"/>
  <c r="G55" i="4"/>
  <c r="G40" i="4"/>
  <c r="G39" i="4"/>
  <c r="G45" i="4"/>
  <c r="G50" i="4"/>
  <c r="G42" i="4"/>
  <c r="G41" i="4"/>
  <c r="G61" i="4"/>
  <c r="G38" i="4"/>
  <c r="G64" i="4"/>
  <c r="G51" i="4"/>
  <c r="G47" i="4"/>
  <c r="G54" i="4"/>
  <c r="G58" i="4"/>
  <c r="G30" i="4"/>
  <c r="G33" i="4"/>
  <c r="G7" i="4"/>
  <c r="G19" i="4"/>
  <c r="G9" i="4"/>
  <c r="G11" i="4"/>
  <c r="G26" i="4"/>
  <c r="G18" i="4"/>
  <c r="G10" i="4"/>
  <c r="G6" i="4"/>
  <c r="G15" i="4"/>
  <c r="G14" i="4"/>
  <c r="G31" i="4"/>
  <c r="G24" i="4"/>
  <c r="G28" i="4"/>
  <c r="G23" i="4"/>
  <c r="G25" i="4"/>
  <c r="G35" i="4"/>
  <c r="G5" i="4"/>
  <c r="G12" i="4"/>
  <c r="G17" i="4"/>
  <c r="G32" i="4"/>
  <c r="G27" i="4"/>
  <c r="G21" i="4"/>
  <c r="G13" i="4"/>
  <c r="G34" i="4"/>
  <c r="G20" i="4"/>
  <c r="G29" i="4"/>
  <c r="G16" i="4"/>
  <c r="BY24" i="4" l="1"/>
  <c r="BY32" i="4"/>
  <c r="BY38" i="4"/>
  <c r="BY10" i="4"/>
  <c r="BY30" i="4"/>
  <c r="BY27" i="4"/>
  <c r="BY28" i="4"/>
  <c r="BY72" i="4"/>
  <c r="BY40" i="4"/>
  <c r="BY57" i="4"/>
  <c r="BY33" i="4"/>
  <c r="BY61" i="4"/>
  <c r="BY36" i="4"/>
  <c r="BY34" i="4"/>
  <c r="BY9" i="4"/>
  <c r="BY37" i="4"/>
  <c r="BY52" i="4"/>
  <c r="BY35" i="4"/>
  <c r="BY45" i="4"/>
  <c r="BY13" i="4"/>
  <c r="BY15" i="4"/>
  <c r="BY47" i="4"/>
  <c r="BY59" i="4"/>
  <c r="BY17" i="4"/>
  <c r="BY55" i="4"/>
  <c r="BY18" i="4"/>
  <c r="BY41" i="4"/>
  <c r="BY29" i="4"/>
  <c r="BY12" i="4"/>
  <c r="BY63" i="4"/>
  <c r="BY58" i="4"/>
  <c r="BY16" i="4"/>
  <c r="BY73" i="4"/>
  <c r="BY31" i="4"/>
  <c r="BY48" i="4"/>
  <c r="BY44" i="4"/>
  <c r="BY60" i="4"/>
  <c r="BY77" i="4"/>
  <c r="BY25" i="4"/>
  <c r="BY6" i="4"/>
  <c r="BY19" i="4"/>
  <c r="BY51" i="4"/>
  <c r="BY69" i="4"/>
  <c r="BY68" i="4"/>
  <c r="BY76" i="4"/>
  <c r="BY21" i="4"/>
  <c r="BY23" i="4"/>
  <c r="BY7" i="4"/>
  <c r="BY64" i="4"/>
  <c r="BY39" i="4"/>
  <c r="BY65" i="4"/>
  <c r="BY46" i="4"/>
  <c r="BY75" i="4"/>
  <c r="BY26" i="4"/>
  <c r="BY42" i="4"/>
  <c r="BY66" i="4"/>
  <c r="BY56" i="4"/>
  <c r="BY70" i="4"/>
  <c r="BY20" i="4"/>
  <c r="BY5" i="4"/>
  <c r="BY14" i="4"/>
  <c r="BY11" i="4"/>
  <c r="BY54" i="4"/>
  <c r="BY50" i="4"/>
  <c r="BY49" i="4"/>
  <c r="BY62" i="4"/>
  <c r="BY53" i="4"/>
  <c r="BY71" i="4"/>
  <c r="BY74" i="4"/>
</calcChain>
</file>

<file path=xl/sharedStrings.xml><?xml version="1.0" encoding="utf-8"?>
<sst xmlns="http://schemas.openxmlformats.org/spreadsheetml/2006/main" count="236" uniqueCount="236">
  <si>
    <t xml:space="preserve">Bezbariérová prístupnosť </t>
  </si>
  <si>
    <t>www stránka</t>
  </si>
  <si>
    <t>Bratislava-Dúbravka</t>
  </si>
  <si>
    <t xml:space="preserve">http://www.dubravka.sk </t>
  </si>
  <si>
    <t>Ilava</t>
  </si>
  <si>
    <t xml:space="preserve">http://www.ilava.sk </t>
  </si>
  <si>
    <t>Trenčín</t>
  </si>
  <si>
    <t xml:space="preserve">http://www.trencin.sk </t>
  </si>
  <si>
    <t>Bratislavský samosprávny kraj</t>
  </si>
  <si>
    <t xml:space="preserve">http://www.bratislavskykraj.sk </t>
  </si>
  <si>
    <t>Piešťany</t>
  </si>
  <si>
    <t>Trnavá Hora</t>
  </si>
  <si>
    <t>Turčianske Teplice</t>
  </si>
  <si>
    <t>http://www.turciansketeplice.sk</t>
  </si>
  <si>
    <t>Šaľa</t>
  </si>
  <si>
    <t>http://www.sala.sk</t>
  </si>
  <si>
    <t>Nitra</t>
  </si>
  <si>
    <t xml:space="preserve">http://www.nitra.sk </t>
  </si>
  <si>
    <t>Poprad</t>
  </si>
  <si>
    <t xml:space="preserve">http://www.poprad.sk </t>
  </si>
  <si>
    <t>Skačany</t>
  </si>
  <si>
    <t>Malacky</t>
  </si>
  <si>
    <t>Nová Dubnica</t>
  </si>
  <si>
    <t>Bratislava</t>
  </si>
  <si>
    <t>http://www.bratislava.sk</t>
  </si>
  <si>
    <t>Zvolen</t>
  </si>
  <si>
    <t>http://www.zvolen.sk/</t>
  </si>
  <si>
    <t>Dubnica nad Váhom</t>
  </si>
  <si>
    <t>Trnava</t>
  </si>
  <si>
    <t>http://www.trnava.sk</t>
  </si>
  <si>
    <t>Prešov</t>
  </si>
  <si>
    <t>http://www.presov.sk/</t>
  </si>
  <si>
    <t>http://www.malacky.sk</t>
  </si>
  <si>
    <t>Martin</t>
  </si>
  <si>
    <t>http://www.martin.sk</t>
  </si>
  <si>
    <t>Levice</t>
  </si>
  <si>
    <t>http://www.levice.sk</t>
  </si>
  <si>
    <t>Ružomberok</t>
  </si>
  <si>
    <t>http://www.ruzomberok.sk</t>
  </si>
  <si>
    <t>Galanta</t>
  </si>
  <si>
    <t>http://www.galanta.sk</t>
  </si>
  <si>
    <t>Senec</t>
  </si>
  <si>
    <t>http://www.senec.sk</t>
  </si>
  <si>
    <t>Banská Bystrica</t>
  </si>
  <si>
    <t>http://www.banskabystrica.sk</t>
  </si>
  <si>
    <t>Lučenec</t>
  </si>
  <si>
    <t>http://www.lucenec.sk</t>
  </si>
  <si>
    <t xml:space="preserve">http://www.novadubnica.sk </t>
  </si>
  <si>
    <t xml:space="preserve">http://www.piestany.sk </t>
  </si>
  <si>
    <t xml:space="preserve"> e-mail</t>
  </si>
  <si>
    <t>Ostrý Grúň</t>
  </si>
  <si>
    <t xml:space="preserve">obec@ostrygrun.sk </t>
  </si>
  <si>
    <t>Klátova Nová Ves</t>
  </si>
  <si>
    <t xml:space="preserve">http://www.klatovanovaves.sk </t>
  </si>
  <si>
    <t xml:space="preserve">http://www.skacany.sk </t>
  </si>
  <si>
    <t xml:space="preserve">http://www.ostrygrun.sk </t>
  </si>
  <si>
    <t>Valaská Belá</t>
  </si>
  <si>
    <t>Nitrianska Blatnica</t>
  </si>
  <si>
    <t>Chrenovec-Brusno</t>
  </si>
  <si>
    <t>Kálnica</t>
  </si>
  <si>
    <t>Chocholná-Velčice</t>
  </si>
  <si>
    <t>Melčice-Lieskové</t>
  </si>
  <si>
    <t>starosta@melcice-lieskove.sk</t>
  </si>
  <si>
    <t>http://www.melcice-lieskove.sk</t>
  </si>
  <si>
    <t>http://www.chocholna-velcice.sk</t>
  </si>
  <si>
    <t>obec@chocholna-velcice.sk</t>
  </si>
  <si>
    <t>http://www.kalnica.sk</t>
  </si>
  <si>
    <t>http://www.chrenovec-brusno.sk</t>
  </si>
  <si>
    <t>obec@valaskabela.sk </t>
  </si>
  <si>
    <t>http://valaskabela.sk</t>
  </si>
  <si>
    <t>http://www.nitrianskablatnica.sk</t>
  </si>
  <si>
    <t>info@bratislava.sk</t>
  </si>
  <si>
    <t xml:space="preserve">info@dubravka.sk </t>
  </si>
  <si>
    <t>info@banskabystrica.sk</t>
  </si>
  <si>
    <t>primator@dubnica.eu</t>
  </si>
  <si>
    <t>info@galanta.sk</t>
  </si>
  <si>
    <t>musenec@senec.sk</t>
  </si>
  <si>
    <t>msu@martin.sk</t>
  </si>
  <si>
    <t>msu@novadubnica.sk</t>
  </si>
  <si>
    <t>info@trnava.sk</t>
  </si>
  <si>
    <t>Žilinský samosprávny kraj</t>
  </si>
  <si>
    <t>http://www.regionzilina.sk</t>
  </si>
  <si>
    <t>Prešovský samosprávky kraj</t>
  </si>
  <si>
    <t>Test reakcie na žiadosť o poskytnutie informácií</t>
  </si>
  <si>
    <t>Odporúčané informácie, služby</t>
  </si>
  <si>
    <t>Povinne zverejňované informácie III.</t>
  </si>
  <si>
    <t>Informácie v oblasti cestovného ruchu</t>
  </si>
  <si>
    <t>Pomocné služby</t>
  </si>
  <si>
    <t>Ovládanie webu, navigácia, prehľadnosť a grafické spracovanie stránky</t>
  </si>
  <si>
    <t>Technická správnosť</t>
  </si>
  <si>
    <t>Trnavský samosprávny kraj</t>
  </si>
  <si>
    <t>http://www.trnava-vuc.sk/</t>
  </si>
  <si>
    <t>urad.vuc@trnava-vuc.sk</t>
  </si>
  <si>
    <t>Čadca</t>
  </si>
  <si>
    <t>http://www.mestocadca.sk/</t>
  </si>
  <si>
    <t>sekretariat@mestocadca.sk</t>
  </si>
  <si>
    <t>Názov samosprávy</t>
  </si>
  <si>
    <t>http://www.tsk.sk/</t>
  </si>
  <si>
    <t>Trenčianky samosprávny kraj</t>
  </si>
  <si>
    <t>info@tsk.sk</t>
  </si>
  <si>
    <t>Košický samosprávny kraj</t>
  </si>
  <si>
    <t>Banskobystrický samosprávny kraj</t>
  </si>
  <si>
    <t>Nitriansky samosprávny kraj</t>
  </si>
  <si>
    <t>http://www.vucbb.sk</t>
  </si>
  <si>
    <t>http://www.unsk.sk</t>
  </si>
  <si>
    <t>info@unsk.sk</t>
  </si>
  <si>
    <t>Klokočov</t>
  </si>
  <si>
    <t>www.klokocov.sk</t>
  </si>
  <si>
    <t>Hažín</t>
  </si>
  <si>
    <t>Čierny Balog</t>
  </si>
  <si>
    <t>http://www.ciernybalog.sk/</t>
  </si>
  <si>
    <t>Bernolákovo</t>
  </si>
  <si>
    <t>http://www.bernolakovo.sk/</t>
  </si>
  <si>
    <t>obec@bernolakovo.sk</t>
  </si>
  <si>
    <t>Bratislava - Karlova Ves</t>
  </si>
  <si>
    <t>Bratislava - Petržalka</t>
  </si>
  <si>
    <t>http://www.karlovaves.sk/</t>
  </si>
  <si>
    <t>http://www.petrzalka.sk/</t>
  </si>
  <si>
    <t>starosta@petrzalka.sk</t>
  </si>
  <si>
    <t>Dekýš</t>
  </si>
  <si>
    <t>ocudekys@stonline.sk</t>
  </si>
  <si>
    <t>Handlová</t>
  </si>
  <si>
    <t>http://www.handlova.sk/</t>
  </si>
  <si>
    <t>Heľpa</t>
  </si>
  <si>
    <t>http://www.helpa.sk/</t>
  </si>
  <si>
    <t>Pruské</t>
  </si>
  <si>
    <t>http://www.obecpruske.sk/</t>
  </si>
  <si>
    <t>Ražňany</t>
  </si>
  <si>
    <t>http://www.raznany.sk/</t>
  </si>
  <si>
    <t>raznany@raznany.sk</t>
  </si>
  <si>
    <t>Vráble</t>
  </si>
  <si>
    <t>http://www.vrable.sk/</t>
  </si>
  <si>
    <t>www.obeclubica.sk</t>
  </si>
  <si>
    <t xml:space="preserve">www.hazin.sk </t>
  </si>
  <si>
    <t>Ľubica</t>
  </si>
  <si>
    <t>Chynorany</t>
  </si>
  <si>
    <t>Bratislava - Ružinov</t>
  </si>
  <si>
    <t>www.ruzinov.sk</t>
  </si>
  <si>
    <t>http://www.chynorany.sk/</t>
  </si>
  <si>
    <t>Veľký Kýr</t>
  </si>
  <si>
    <t>www.trnavahora.sk</t>
  </si>
  <si>
    <t>http://web.vucke.sk/sk/</t>
  </si>
  <si>
    <t>Povinne zverejňované informácie I.</t>
  </si>
  <si>
    <t>Povinne zverejňované informácie II.</t>
  </si>
  <si>
    <t>Kraľovany</t>
  </si>
  <si>
    <t>obec.kralovany@gmail.com</t>
  </si>
  <si>
    <t>Nové Zámky</t>
  </si>
  <si>
    <t>www.novezamky.sk</t>
  </si>
  <si>
    <t>info@novezamky.sk</t>
  </si>
  <si>
    <t>Valča</t>
  </si>
  <si>
    <t>www.obecvalca.sk</t>
  </si>
  <si>
    <t xml:space="preserve">info@skacany.sk; obec@skacany.sk </t>
  </si>
  <si>
    <t>starostka@velkykyr.sk; starosta@velkykyr.sk</t>
  </si>
  <si>
    <t>prednosta@karlovaves.sk; starostka@karlovaves.sk</t>
  </si>
  <si>
    <t>msu@malacky.sk</t>
  </si>
  <si>
    <t>info@nitra.sk; primator@nitra.sk</t>
  </si>
  <si>
    <t>msu@piestany.sk; primator@piestany.sk</t>
  </si>
  <si>
    <t>Jaslovské Bohunice</t>
  </si>
  <si>
    <t>www.jaslovske-bohunice.sk</t>
  </si>
  <si>
    <t>Stará Turá</t>
  </si>
  <si>
    <t>www.staratura.sk</t>
  </si>
  <si>
    <t>Nitrianske Pravno</t>
  </si>
  <si>
    <t>http://www.nitrianskepravno.sk/</t>
  </si>
  <si>
    <t>Krivosúd - Bodovka</t>
  </si>
  <si>
    <t>http://www.krivosud-bodovka.sk/</t>
  </si>
  <si>
    <t>obec@krivosud-bodovka.sk</t>
  </si>
  <si>
    <t>Horné Srnie</t>
  </si>
  <si>
    <t>http://www.hornesrnie.sk/</t>
  </si>
  <si>
    <t>urad@hornesrnie.sk</t>
  </si>
  <si>
    <t>Krajné</t>
  </si>
  <si>
    <t>http://www.krajne.sk/</t>
  </si>
  <si>
    <t>sekretariat@krajne.sk</t>
  </si>
  <si>
    <t>Veľké Kršťenany</t>
  </si>
  <si>
    <t>www.velkekrstenany.eu/</t>
  </si>
  <si>
    <t>Dunajská Streda</t>
  </si>
  <si>
    <t>Revúca</t>
  </si>
  <si>
    <t>http://www.revuca.sk</t>
  </si>
  <si>
    <t>http://dunstreda.sk</t>
  </si>
  <si>
    <t>primator@dunstreda.eu</t>
  </si>
  <si>
    <t>www.velkykyr.sk</t>
  </si>
  <si>
    <t>Prehľadnosť</t>
  </si>
  <si>
    <t>Krásno nad Kysocou</t>
  </si>
  <si>
    <t>http://www.mestokrasno.sk/</t>
  </si>
  <si>
    <t>info@bbsk.sk</t>
  </si>
  <si>
    <t>informacie@region-bsk.sk</t>
  </si>
  <si>
    <t>www.po-kraj.sk</t>
  </si>
  <si>
    <t>info@vucpo.sk</t>
  </si>
  <si>
    <t>info@zilinskazupa.sk; 211@zilinskazupa.sk</t>
  </si>
  <si>
    <t>info@ciernybalog.sk</t>
  </si>
  <si>
    <t>podatelna@hazin.sk</t>
  </si>
  <si>
    <t>chrenovec@slovanet.sk</t>
  </si>
  <si>
    <t>obec@jaslovske-bohunice.sk</t>
  </si>
  <si>
    <t>ocu@kalnica.sk</t>
  </si>
  <si>
    <t>info@klatovanovaves.sk</t>
  </si>
  <si>
    <t>info@mestokrasno.sk</t>
  </si>
  <si>
    <t>starostka@klokocov.sk; pokladna@klokocov.sk</t>
  </si>
  <si>
    <t>info@obeclubica.sk; podatelna@obeclubica.sk</t>
  </si>
  <si>
    <t>starosta@nitrianskablatnica.sk</t>
  </si>
  <si>
    <t>ocu@nitrianskepravno.sk; info@nitrianskepravno.sk</t>
  </si>
  <si>
    <t>obec.pruske@stonline.sk; info@obecpruske.sk</t>
  </si>
  <si>
    <t>info@trnavahora.sk</t>
  </si>
  <si>
    <t>podatelna@obecvalca.sk</t>
  </si>
  <si>
    <t>velkekrstenany@stonline.sk</t>
  </si>
  <si>
    <t>ruzinov@ruzinov.sk</t>
  </si>
  <si>
    <t>info@ilava.sk; sekretariat@ilava.sk</t>
  </si>
  <si>
    <t>info@levice.sk</t>
  </si>
  <si>
    <t>msu@lucenec.sk</t>
  </si>
  <si>
    <t>info@msupoprad.sk; podatelna@msupoprad.sk</t>
  </si>
  <si>
    <t>informacie@presov.sk; mesto.radnica@presov.sk</t>
  </si>
  <si>
    <t>info@revuca.sk; podatelna@revuca.sk</t>
  </si>
  <si>
    <t>ruzomberok@ruzomberok.sk; podatelna@ruzomberok.sk</t>
  </si>
  <si>
    <t>msu@staratura.sk</t>
  </si>
  <si>
    <t>prednosta@sala.sk; primator@sala.sk</t>
  </si>
  <si>
    <t>trencin@trencin.sk</t>
  </si>
  <si>
    <t>info@turciansketeplice.sk; podatelna@turciansketeplice.sk</t>
  </si>
  <si>
    <t>info@vrable.sk; msu@vrable.sk</t>
  </si>
  <si>
    <t>mesto@zvolen.sk; informacie@zvolen.sk</t>
  </si>
  <si>
    <t>Liptovský Hrádok</t>
  </si>
  <si>
    <t>https://www.liptovskyhradok.sk/</t>
  </si>
  <si>
    <t>info@lhr.sk; podatelna@lhr.sk</t>
  </si>
  <si>
    <t>lubomir.dajcar@vucke.sk</t>
  </si>
  <si>
    <t>info@chynorany.sk; starostka@chynorany.sk</t>
  </si>
  <si>
    <t>http://www.dekys.sk/</t>
  </si>
  <si>
    <t>http://www.dubnica.eu/</t>
  </si>
  <si>
    <t>https://www.zaluzice.sk/</t>
  </si>
  <si>
    <t>info@zaluzice.sk</t>
  </si>
  <si>
    <t>Zalužice</t>
  </si>
  <si>
    <t>Špačince</t>
  </si>
  <si>
    <t>https://www.spacince.sk/</t>
  </si>
  <si>
    <t>info@spacince.sk</t>
  </si>
  <si>
    <t>Bánov</t>
  </si>
  <si>
    <t>https://www.banov.sk/</t>
  </si>
  <si>
    <t>oubanov@banov.sk</t>
  </si>
  <si>
    <t>helpa@helpa.sk</t>
  </si>
  <si>
    <t>info@handlova.sk</t>
  </si>
  <si>
    <t>www.obeckralovany.sk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</si>
</sst>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 CE"/>
      <charset val="238"/>
    </font>
    <font>
      <u/>
      <sz val="10"/>
      <color indexed="12"/>
      <name val="Arial CE"/>
      <family val="2"/>
      <charset val="238"/>
    </font>
    <font>
      <sz val="14"/>
      <name val="Arial CE"/>
      <family val="2"/>
      <charset val="238"/>
    </font>
    <font>
      <sz val="6"/>
      <name val="Arial CE"/>
      <family val="2"/>
      <charset val="238"/>
    </font>
    <font>
      <b/>
      <sz val="20"/>
      <name val="Arial CE"/>
      <family val="2"/>
      <charset val="238"/>
    </font>
    <font>
      <b/>
      <sz val="6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2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49" fontId="3" fillId="0" borderId="2" xfId="0" applyNumberFormat="1" applyFont="1" applyFill="1" applyBorder="1" applyAlignment="1">
      <alignment shrinkToFit="1"/>
    </xf>
    <xf numFmtId="0" fontId="3" fillId="0" borderId="2" xfId="0" applyFont="1" applyFill="1" applyBorder="1" applyAlignment="1">
      <alignment horizontal="center" shrinkToFit="1"/>
    </xf>
    <xf numFmtId="0" fontId="3" fillId="0" borderId="0" xfId="0" applyFont="1" applyFill="1" applyBorder="1" applyAlignment="1">
      <alignment shrinkToFit="1"/>
    </xf>
    <xf numFmtId="0" fontId="5" fillId="2" borderId="1" xfId="0" applyFont="1" applyFill="1" applyBorder="1" applyAlignment="1">
      <alignment horizontal="center" wrapText="1" shrinkToFit="1"/>
    </xf>
    <xf numFmtId="49" fontId="5" fillId="2" borderId="1" xfId="0" applyNumberFormat="1" applyFont="1" applyFill="1" applyBorder="1" applyAlignment="1">
      <alignment horizontal="center" wrapText="1" shrinkToFit="1"/>
    </xf>
    <xf numFmtId="0" fontId="5" fillId="7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wrapText="1" shrinkToFit="1"/>
    </xf>
    <xf numFmtId="0" fontId="3" fillId="3" borderId="1" xfId="1" applyFont="1" applyFill="1" applyBorder="1" applyAlignment="1" applyProtection="1">
      <alignment horizontal="left" vertical="center" wrapText="1" shrinkToFit="1"/>
    </xf>
    <xf numFmtId="0" fontId="3" fillId="3" borderId="1" xfId="0" applyFont="1" applyFill="1" applyBorder="1" applyAlignment="1">
      <alignment horizontal="center" vertical="center" wrapText="1" shrinkToFit="1"/>
    </xf>
    <xf numFmtId="164" fontId="3" fillId="7" borderId="1" xfId="0" applyNumberFormat="1" applyFont="1" applyFill="1" applyBorder="1" applyAlignment="1">
      <alignment horizontal="center" vertical="center" shrinkToFit="1"/>
    </xf>
    <xf numFmtId="164" fontId="5" fillId="7" borderId="1" xfId="0" applyNumberFormat="1" applyFont="1" applyFill="1" applyBorder="1" applyAlignment="1">
      <alignment horizontal="center" vertical="center" shrinkToFit="1"/>
    </xf>
    <xf numFmtId="0" fontId="3" fillId="3" borderId="0" xfId="0" applyFont="1" applyFill="1" applyBorder="1" applyAlignment="1">
      <alignment shrinkToFit="1"/>
    </xf>
    <xf numFmtId="0" fontId="3" fillId="4" borderId="1" xfId="0" applyFont="1" applyFill="1" applyBorder="1" applyAlignment="1">
      <alignment horizontal="center" vertical="center" shrinkToFit="1"/>
    </xf>
    <xf numFmtId="0" fontId="3" fillId="3" borderId="1" xfId="1" applyFont="1" applyFill="1" applyBorder="1" applyAlignment="1" applyProtection="1"/>
    <xf numFmtId="0" fontId="3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 shrinkToFi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shrinkToFit="1"/>
    </xf>
    <xf numFmtId="0" fontId="3" fillId="5" borderId="0" xfId="0" applyFont="1" applyFill="1" applyBorder="1" applyAlignment="1">
      <alignment shrinkToFit="1"/>
    </xf>
    <xf numFmtId="0" fontId="3" fillId="5" borderId="1" xfId="1" applyFont="1" applyFill="1" applyBorder="1" applyAlignment="1" applyProtection="1">
      <alignment horizontal="left" vertical="center" wrapText="1"/>
    </xf>
    <xf numFmtId="0" fontId="3" fillId="5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shrinkToFit="1"/>
    </xf>
    <xf numFmtId="49" fontId="3" fillId="0" borderId="1" xfId="1" applyNumberFormat="1" applyFont="1" applyFill="1" applyBorder="1" applyAlignment="1" applyProtection="1">
      <alignment horizontal="left" vertical="center" wrapText="1" shrinkToFit="1"/>
    </xf>
    <xf numFmtId="49" fontId="3" fillId="0" borderId="1" xfId="1" applyNumberFormat="1" applyFont="1" applyFill="1" applyBorder="1" applyAlignment="1" applyProtection="1">
      <alignment horizontal="left" vertical="center" shrinkToFit="1"/>
    </xf>
    <xf numFmtId="0" fontId="3" fillId="0" borderId="1" xfId="0" applyFont="1" applyBorder="1"/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6" borderId="1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shrinkToFit="1"/>
    </xf>
    <xf numFmtId="49" fontId="3" fillId="0" borderId="0" xfId="0" applyNumberFormat="1" applyFont="1" applyFill="1" applyBorder="1" applyAlignment="1">
      <alignment shrinkToFit="1"/>
    </xf>
    <xf numFmtId="0" fontId="3" fillId="7" borderId="0" xfId="0" applyFont="1" applyFill="1" applyBorder="1" applyAlignment="1">
      <alignment horizontal="center" shrinkToFit="1"/>
    </xf>
    <xf numFmtId="0" fontId="5" fillId="7" borderId="0" xfId="0" applyFont="1" applyFill="1" applyBorder="1" applyAlignment="1">
      <alignment horizontal="center" shrinkToFit="1"/>
    </xf>
    <xf numFmtId="0" fontId="5" fillId="2" borderId="1" xfId="0" applyFont="1" applyFill="1" applyBorder="1" applyAlignment="1">
      <alignment horizontal="center" wrapText="1"/>
    </xf>
    <xf numFmtId="0" fontId="3" fillId="0" borderId="1" xfId="1" applyNumberFormat="1" applyFont="1" applyFill="1" applyBorder="1" applyAlignment="1" applyProtection="1">
      <alignment horizontal="center" vertical="center" shrinkToFit="1"/>
    </xf>
    <xf numFmtId="49" fontId="5" fillId="2" borderId="1" xfId="0" applyNumberFormat="1" applyFont="1" applyFill="1" applyBorder="1" applyAlignment="1">
      <alignment horizontal="center" wrapText="1" shrinkToFit="1"/>
    </xf>
    <xf numFmtId="0" fontId="5" fillId="2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shrinkToFit="1"/>
    </xf>
    <xf numFmtId="0" fontId="3" fillId="3" borderId="0" xfId="0" applyFont="1" applyFill="1" applyBorder="1" applyAlignment="1">
      <alignment horizontal="left" vertical="center" wrapText="1" shrinkToFit="1"/>
    </xf>
    <xf numFmtId="0" fontId="3" fillId="3" borderId="0" xfId="1" applyFont="1" applyFill="1" applyBorder="1" applyAlignment="1" applyProtection="1">
      <alignment horizontal="left" vertical="center" wrapText="1" shrinkToFi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19050</xdr:rowOff>
    </xdr:from>
    <xdr:to>
      <xdr:col>2</xdr:col>
      <xdr:colOff>838200</xdr:colOff>
      <xdr:row>1</xdr:row>
      <xdr:rowOff>9525</xdr:rowOff>
    </xdr:to>
    <xdr:pic>
      <xdr:nvPicPr>
        <xdr:cNvPr id="1026" name="Obrázok 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514475" y="19050"/>
          <a:ext cx="5905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58</xdr:col>
      <xdr:colOff>0</xdr:colOff>
      <xdr:row>74</xdr:row>
      <xdr:rowOff>0</xdr:rowOff>
    </xdr:from>
    <xdr:to>
      <xdr:col>58</xdr:col>
      <xdr:colOff>104775</xdr:colOff>
      <xdr:row>74</xdr:row>
      <xdr:rowOff>104775</xdr:rowOff>
    </xdr:to>
    <xdr:sp macro="" textlink="">
      <xdr:nvSpPr>
        <xdr:cNvPr id="1027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74</xdr:row>
      <xdr:rowOff>0</xdr:rowOff>
    </xdr:from>
    <xdr:to>
      <xdr:col>58</xdr:col>
      <xdr:colOff>104775</xdr:colOff>
      <xdr:row>74</xdr:row>
      <xdr:rowOff>104775</xdr:rowOff>
    </xdr:to>
    <xdr:sp macro="" textlink="">
      <xdr:nvSpPr>
        <xdr:cNvPr id="1028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76200</xdr:colOff>
      <xdr:row>0</xdr:row>
      <xdr:rowOff>123825</xdr:rowOff>
    </xdr:from>
    <xdr:to>
      <xdr:col>3</xdr:col>
      <xdr:colOff>1190625</xdr:colOff>
      <xdr:row>0</xdr:row>
      <xdr:rowOff>466725</xdr:rowOff>
    </xdr:to>
    <xdr:pic>
      <xdr:nvPicPr>
        <xdr:cNvPr id="1029" name="Obrázok 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66975" y="123825"/>
          <a:ext cx="11144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123825</xdr:colOff>
      <xdr:row>0</xdr:row>
      <xdr:rowOff>28575</xdr:rowOff>
    </xdr:from>
    <xdr:to>
      <xdr:col>16</xdr:col>
      <xdr:colOff>114299</xdr:colOff>
      <xdr:row>0</xdr:row>
      <xdr:rowOff>400050</xdr:rowOff>
    </xdr:to>
    <xdr:pic>
      <xdr:nvPicPr>
        <xdr:cNvPr id="1030" name="Obrázok 3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00475" y="28575"/>
          <a:ext cx="15621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74</xdr:row>
      <xdr:rowOff>0</xdr:rowOff>
    </xdr:from>
    <xdr:to>
      <xdr:col>7</xdr:col>
      <xdr:colOff>104775</xdr:colOff>
      <xdr:row>74</xdr:row>
      <xdr:rowOff>104775</xdr:rowOff>
    </xdr:to>
    <xdr:sp macro="" textlink="">
      <xdr:nvSpPr>
        <xdr:cNvPr id="1031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4133850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74</xdr:row>
      <xdr:rowOff>0</xdr:rowOff>
    </xdr:from>
    <xdr:to>
      <xdr:col>7</xdr:col>
      <xdr:colOff>104775</xdr:colOff>
      <xdr:row>74</xdr:row>
      <xdr:rowOff>104775</xdr:rowOff>
    </xdr:to>
    <xdr:sp macro="" textlink="">
      <xdr:nvSpPr>
        <xdr:cNvPr id="1032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4133850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74</xdr:row>
      <xdr:rowOff>0</xdr:rowOff>
    </xdr:from>
    <xdr:to>
      <xdr:col>58</xdr:col>
      <xdr:colOff>104775</xdr:colOff>
      <xdr:row>74</xdr:row>
      <xdr:rowOff>104775</xdr:rowOff>
    </xdr:to>
    <xdr:sp macro="" textlink="">
      <xdr:nvSpPr>
        <xdr:cNvPr id="10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74</xdr:row>
      <xdr:rowOff>0</xdr:rowOff>
    </xdr:from>
    <xdr:to>
      <xdr:col>58</xdr:col>
      <xdr:colOff>104775</xdr:colOff>
      <xdr:row>74</xdr:row>
      <xdr:rowOff>104775</xdr:rowOff>
    </xdr:to>
    <xdr:sp macro="" textlink="">
      <xdr:nvSpPr>
        <xdr:cNvPr id="10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74</xdr:row>
      <xdr:rowOff>0</xdr:rowOff>
    </xdr:from>
    <xdr:to>
      <xdr:col>7</xdr:col>
      <xdr:colOff>104775</xdr:colOff>
      <xdr:row>74</xdr:row>
      <xdr:rowOff>104775</xdr:rowOff>
    </xdr:to>
    <xdr:sp macro="" textlink="">
      <xdr:nvSpPr>
        <xdr:cNvPr id="10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133850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74</xdr:row>
      <xdr:rowOff>0</xdr:rowOff>
    </xdr:from>
    <xdr:to>
      <xdr:col>58</xdr:col>
      <xdr:colOff>104775</xdr:colOff>
      <xdr:row>74</xdr:row>
      <xdr:rowOff>104775</xdr:rowOff>
    </xdr:to>
    <xdr:sp macro="" textlink="">
      <xdr:nvSpPr>
        <xdr:cNvPr id="10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74</xdr:row>
      <xdr:rowOff>0</xdr:rowOff>
    </xdr:from>
    <xdr:to>
      <xdr:col>58</xdr:col>
      <xdr:colOff>104775</xdr:colOff>
      <xdr:row>74</xdr:row>
      <xdr:rowOff>104775</xdr:rowOff>
    </xdr:to>
    <xdr:sp macro="" textlink="">
      <xdr:nvSpPr>
        <xdr:cNvPr id="10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74</xdr:row>
      <xdr:rowOff>0</xdr:rowOff>
    </xdr:from>
    <xdr:to>
      <xdr:col>58</xdr:col>
      <xdr:colOff>104775</xdr:colOff>
      <xdr:row>74</xdr:row>
      <xdr:rowOff>104775</xdr:rowOff>
    </xdr:to>
    <xdr:sp macro="" textlink="">
      <xdr:nvSpPr>
        <xdr:cNvPr id="21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1549063" y="193516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74</xdr:row>
      <xdr:rowOff>0</xdr:rowOff>
    </xdr:from>
    <xdr:to>
      <xdr:col>58</xdr:col>
      <xdr:colOff>104775</xdr:colOff>
      <xdr:row>74</xdr:row>
      <xdr:rowOff>104775</xdr:rowOff>
    </xdr:to>
    <xdr:sp macro="" textlink="">
      <xdr:nvSpPr>
        <xdr:cNvPr id="22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1549063" y="193516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74</xdr:row>
      <xdr:rowOff>0</xdr:rowOff>
    </xdr:from>
    <xdr:to>
      <xdr:col>58</xdr:col>
      <xdr:colOff>104775</xdr:colOff>
      <xdr:row>74</xdr:row>
      <xdr:rowOff>104775</xdr:rowOff>
    </xdr:to>
    <xdr:sp macro="" textlink="">
      <xdr:nvSpPr>
        <xdr:cNvPr id="23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1549063" y="193516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74</xdr:row>
      <xdr:rowOff>0</xdr:rowOff>
    </xdr:from>
    <xdr:to>
      <xdr:col>58</xdr:col>
      <xdr:colOff>104775</xdr:colOff>
      <xdr:row>74</xdr:row>
      <xdr:rowOff>104775</xdr:rowOff>
    </xdr:to>
    <xdr:sp macro="" textlink="">
      <xdr:nvSpPr>
        <xdr:cNvPr id="24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1549063" y="193516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74</xdr:row>
      <xdr:rowOff>0</xdr:rowOff>
    </xdr:from>
    <xdr:to>
      <xdr:col>58</xdr:col>
      <xdr:colOff>104775</xdr:colOff>
      <xdr:row>74</xdr:row>
      <xdr:rowOff>104775</xdr:rowOff>
    </xdr:to>
    <xdr:sp macro="" textlink="">
      <xdr:nvSpPr>
        <xdr:cNvPr id="25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1549063" y="193516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74</xdr:row>
      <xdr:rowOff>0</xdr:rowOff>
    </xdr:from>
    <xdr:to>
      <xdr:col>58</xdr:col>
      <xdr:colOff>104775</xdr:colOff>
      <xdr:row>74</xdr:row>
      <xdr:rowOff>104775</xdr:rowOff>
    </xdr:to>
    <xdr:sp macro="" textlink="">
      <xdr:nvSpPr>
        <xdr:cNvPr id="26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1549063" y="193516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70</xdr:row>
      <xdr:rowOff>0</xdr:rowOff>
    </xdr:from>
    <xdr:to>
      <xdr:col>58</xdr:col>
      <xdr:colOff>104775</xdr:colOff>
      <xdr:row>70</xdr:row>
      <xdr:rowOff>104775</xdr:rowOff>
    </xdr:to>
    <xdr:sp macro="" textlink="">
      <xdr:nvSpPr>
        <xdr:cNvPr id="27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04870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70</xdr:row>
      <xdr:rowOff>0</xdr:rowOff>
    </xdr:from>
    <xdr:to>
      <xdr:col>58</xdr:col>
      <xdr:colOff>104775</xdr:colOff>
      <xdr:row>70</xdr:row>
      <xdr:rowOff>104775</xdr:rowOff>
    </xdr:to>
    <xdr:sp macro="" textlink="">
      <xdr:nvSpPr>
        <xdr:cNvPr id="28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04870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70</xdr:row>
      <xdr:rowOff>0</xdr:rowOff>
    </xdr:from>
    <xdr:to>
      <xdr:col>58</xdr:col>
      <xdr:colOff>104775</xdr:colOff>
      <xdr:row>70</xdr:row>
      <xdr:rowOff>104775</xdr:rowOff>
    </xdr:to>
    <xdr:sp macro="" textlink="">
      <xdr:nvSpPr>
        <xdr:cNvPr id="29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04870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70</xdr:row>
      <xdr:rowOff>0</xdr:rowOff>
    </xdr:from>
    <xdr:to>
      <xdr:col>58</xdr:col>
      <xdr:colOff>104775</xdr:colOff>
      <xdr:row>70</xdr:row>
      <xdr:rowOff>104775</xdr:rowOff>
    </xdr:to>
    <xdr:sp macro="" textlink="">
      <xdr:nvSpPr>
        <xdr:cNvPr id="30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04870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70</xdr:row>
      <xdr:rowOff>0</xdr:rowOff>
    </xdr:from>
    <xdr:to>
      <xdr:col>58</xdr:col>
      <xdr:colOff>104775</xdr:colOff>
      <xdr:row>70</xdr:row>
      <xdr:rowOff>104775</xdr:rowOff>
    </xdr:to>
    <xdr:sp macro="" textlink="">
      <xdr:nvSpPr>
        <xdr:cNvPr id="31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04870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70</xdr:row>
      <xdr:rowOff>0</xdr:rowOff>
    </xdr:from>
    <xdr:to>
      <xdr:col>58</xdr:col>
      <xdr:colOff>104775</xdr:colOff>
      <xdr:row>70</xdr:row>
      <xdr:rowOff>104775</xdr:rowOff>
    </xdr:to>
    <xdr:sp macro="" textlink="">
      <xdr:nvSpPr>
        <xdr:cNvPr id="32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04870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51" name="AutoShape 187" descr="chrome://skype_ff_toolbar_win/content/cb_transparent_r.gif">
          <a:extLst>
            <a:ext uri="{FF2B5EF4-FFF2-40B4-BE49-F238E27FC236}">
              <a16:creationId xmlns:a16="http://schemas.microsoft.com/office/drawing/2014/main" id="{6B3BC822-3D20-423D-9897-2A5679BFB580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52" name="AutoShape 188" descr="chrome://skype_ff_toolbar_win/content/cb_transparent_r.gif">
          <a:extLst>
            <a:ext uri="{FF2B5EF4-FFF2-40B4-BE49-F238E27FC236}">
              <a16:creationId xmlns:a16="http://schemas.microsoft.com/office/drawing/2014/main" id="{30514877-9333-4F34-B2B2-701629EE90DD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53" name="AutoShape 187" descr="chrome://skype_ff_toolbar_win/content/cb_transparent_r.gif">
          <a:extLst>
            <a:ext uri="{FF2B5EF4-FFF2-40B4-BE49-F238E27FC236}">
              <a16:creationId xmlns:a16="http://schemas.microsoft.com/office/drawing/2014/main" id="{99142FEE-560A-472E-8673-ADC4B9AEE0A0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54" name="AutoShape 188" descr="chrome://skype_ff_toolbar_win/content/cb_transparent_r.gif">
          <a:extLst>
            <a:ext uri="{FF2B5EF4-FFF2-40B4-BE49-F238E27FC236}">
              <a16:creationId xmlns:a16="http://schemas.microsoft.com/office/drawing/2014/main" id="{48896D47-D2A9-494B-B6C0-7DD19AAA8F55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55" name="AutoShape 187" descr="chrome://skype_ff_toolbar_win/content/cb_transparent_r.gif">
          <a:extLst>
            <a:ext uri="{FF2B5EF4-FFF2-40B4-BE49-F238E27FC236}">
              <a16:creationId xmlns:a16="http://schemas.microsoft.com/office/drawing/2014/main" id="{B362F233-2DB4-4743-B5FC-94BD1AFE576D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56" name="AutoShape 188" descr="chrome://skype_ff_toolbar_win/content/cb_transparent_r.gif">
          <a:extLst>
            <a:ext uri="{FF2B5EF4-FFF2-40B4-BE49-F238E27FC236}">
              <a16:creationId xmlns:a16="http://schemas.microsoft.com/office/drawing/2014/main" id="{6A5FA466-B416-4715-825E-12FF15C43684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57" name="AutoShape 187" descr="chrome://skype_ff_toolbar_win/content/cb_transparent_r.gif">
          <a:extLst>
            <a:ext uri="{FF2B5EF4-FFF2-40B4-BE49-F238E27FC236}">
              <a16:creationId xmlns:a16="http://schemas.microsoft.com/office/drawing/2014/main" id="{EC04CA6C-BDFC-4154-A8FB-1FA9AF0FADB3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58" name="AutoShape 188" descr="chrome://skype_ff_toolbar_win/content/cb_transparent_r.gif">
          <a:extLst>
            <a:ext uri="{FF2B5EF4-FFF2-40B4-BE49-F238E27FC236}">
              <a16:creationId xmlns:a16="http://schemas.microsoft.com/office/drawing/2014/main" id="{08E65D56-5F65-445A-BB17-789614CDC6C1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59" name="AutoShape 187" descr="chrome://skype_ff_toolbar_win/content/cb_transparent_r.gif">
          <a:extLst>
            <a:ext uri="{FF2B5EF4-FFF2-40B4-BE49-F238E27FC236}">
              <a16:creationId xmlns:a16="http://schemas.microsoft.com/office/drawing/2014/main" id="{236A387A-C2C6-4A77-882B-1C59B88966CC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60" name="AutoShape 188" descr="chrome://skype_ff_toolbar_win/content/cb_transparent_r.gif">
          <a:extLst>
            <a:ext uri="{FF2B5EF4-FFF2-40B4-BE49-F238E27FC236}">
              <a16:creationId xmlns:a16="http://schemas.microsoft.com/office/drawing/2014/main" id="{3B8E4711-1680-484B-BC79-1EE201502E6C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61" name="AutoShape 187" descr="chrome://skype_ff_toolbar_win/content/cb_transparent_r.gif">
          <a:extLst>
            <a:ext uri="{FF2B5EF4-FFF2-40B4-BE49-F238E27FC236}">
              <a16:creationId xmlns:a16="http://schemas.microsoft.com/office/drawing/2014/main" id="{23128198-ADB3-4617-ACB3-8F9F84B69800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62" name="AutoShape 188" descr="chrome://skype_ff_toolbar_win/content/cb_transparent_r.gif">
          <a:extLst>
            <a:ext uri="{FF2B5EF4-FFF2-40B4-BE49-F238E27FC236}">
              <a16:creationId xmlns:a16="http://schemas.microsoft.com/office/drawing/2014/main" id="{33669A82-F04B-4703-A350-F53731970C89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63" name="AutoShape 187" descr="chrome://skype_ff_toolbar_win/content/cb_transparent_r.gif">
          <a:extLst>
            <a:ext uri="{FF2B5EF4-FFF2-40B4-BE49-F238E27FC236}">
              <a16:creationId xmlns:a16="http://schemas.microsoft.com/office/drawing/2014/main" id="{CF169E44-93FB-4ACA-BE8C-452C153C847C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2517438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64" name="AutoShape 188" descr="chrome://skype_ff_toolbar_win/content/cb_transparent_r.gif">
          <a:extLst>
            <a:ext uri="{FF2B5EF4-FFF2-40B4-BE49-F238E27FC236}">
              <a16:creationId xmlns:a16="http://schemas.microsoft.com/office/drawing/2014/main" id="{29C38732-F867-474C-A303-B57C599B85BA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2517438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65" name="AutoShape 187" descr="chrome://skype_ff_toolbar_win/content/cb_transparent_r.gif">
          <a:extLst>
            <a:ext uri="{FF2B5EF4-FFF2-40B4-BE49-F238E27FC236}">
              <a16:creationId xmlns:a16="http://schemas.microsoft.com/office/drawing/2014/main" id="{75E0A5C9-644D-43DB-BB8B-39A08AD7A65B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2517438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66" name="AutoShape 188" descr="chrome://skype_ff_toolbar_win/content/cb_transparent_r.gif">
          <a:extLst>
            <a:ext uri="{FF2B5EF4-FFF2-40B4-BE49-F238E27FC236}">
              <a16:creationId xmlns:a16="http://schemas.microsoft.com/office/drawing/2014/main" id="{31F93955-9CC5-47D1-96D5-21E0C6658ED6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2517438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67" name="AutoShape 187" descr="chrome://skype_ff_toolbar_win/content/cb_transparent_r.gif">
          <a:extLst>
            <a:ext uri="{FF2B5EF4-FFF2-40B4-BE49-F238E27FC236}">
              <a16:creationId xmlns:a16="http://schemas.microsoft.com/office/drawing/2014/main" id="{33ACDA8E-DE12-45CF-AC6C-75D96D60122F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2517438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68" name="AutoShape 188" descr="chrome://skype_ff_toolbar_win/content/cb_transparent_r.gif">
          <a:extLst>
            <a:ext uri="{FF2B5EF4-FFF2-40B4-BE49-F238E27FC236}">
              <a16:creationId xmlns:a16="http://schemas.microsoft.com/office/drawing/2014/main" id="{684307B2-46F6-46AA-94C5-1E9159118BCA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2517438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4BA3480-9103-4631-B2BF-9767B9548CE1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D27CAAB7-68C7-4390-AB16-8ADAF923CEBA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BFCF0E7F-71CD-47DC-8DF1-6FEF8EE92B34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8985E4B3-D711-4E58-82B8-0D9446343C40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7D4C643E-EBA3-4D74-A7CD-C20773C0BAD0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19D76777-0E49-48ED-B736-64414F11FAB9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28D8E8A2-231A-45DA-A5A2-6F80AE1D8845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1DD7146A-462E-47E7-85EA-4DDA66D39159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28310887-8D78-42A8-B74E-E4D11B919570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98606873-7A7F-48B8-81FA-11CE980F90AD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B736B54B-0687-4E71-A439-17DE01A1DA46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2C34EAB0-45F3-4CB0-84F9-843E3DBB52BB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EFFAC9FF-A097-4A20-AE93-76FE8677F1BF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30968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C6787402-C5B0-4839-9384-C7CFE7758C4C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30968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33F20F38-B3B2-4EE3-B567-59919BF71EAE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30968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3EEA6E61-EC44-4E83-B5C2-6AB33E9BFB6D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30968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216E6C1F-91DD-4A47-9B94-67E52473BF37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30968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500C203B-E5E9-4B40-AEA6-6EEAD320180B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30968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05CE8C46-A435-4439-8FB3-82D048B5CE5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5C61F165-AACD-49A0-8A9F-5D52A778F8E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B3196A3B-9B22-49F2-8330-3847D4C0141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4DAF0F6E-23C5-4E33-B006-167B57FCCBA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F6F91E25-5E0A-48C3-B5A9-1BB7B292790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8CC5FB5-7F57-4987-847D-C8E1BF77910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89B5D242-2FA2-4E80-A0D0-E01037FB26B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6313DCD2-A73E-447B-87C8-6010BA8154C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815B1525-21C9-4D9C-AB1E-D0A1D93096F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0DA9BD12-0CDE-42D4-B68C-993BECC48EA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D72918E4-10F4-4870-94E5-07827C63BA5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E7E51585-2C41-4012-99DC-76BC5E582C1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93BB5D2B-1254-41B4-A506-CFF230099D3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E6641140-8B61-4B97-A1E3-BF5E5CE8DF6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14A84F78-9257-4541-95E5-F9A235073F5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9CA86732-EBB6-4349-B96E-B0EB8CEDC0A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96" name="AutoShape 187" descr="chrome://skype_ff_toolbar_win/content/cb_transparent_r.gif">
          <a:extLst>
            <a:ext uri="{FF2B5EF4-FFF2-40B4-BE49-F238E27FC236}">
              <a16:creationId xmlns:a16="http://schemas.microsoft.com/office/drawing/2014/main" id="{B6D6EAF7-9ECF-4E1E-B0F2-879E6D3FB8C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97" name="AutoShape 188" descr="chrome://skype_ff_toolbar_win/content/cb_transparent_r.gif">
          <a:extLst>
            <a:ext uri="{FF2B5EF4-FFF2-40B4-BE49-F238E27FC236}">
              <a16:creationId xmlns:a16="http://schemas.microsoft.com/office/drawing/2014/main" id="{B6305D4F-BA35-4EB5-8AA9-FC34E6051E3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98" name="AutoShape 187" descr="chrome://skype_ff_toolbar_win/content/cb_transparent_r.gif">
          <a:extLst>
            <a:ext uri="{FF2B5EF4-FFF2-40B4-BE49-F238E27FC236}">
              <a16:creationId xmlns:a16="http://schemas.microsoft.com/office/drawing/2014/main" id="{2E080B5A-E1A1-45D0-BD40-016BF46ED26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99" name="AutoShape 188" descr="chrome://skype_ff_toolbar_win/content/cb_transparent_r.gif">
          <a:extLst>
            <a:ext uri="{FF2B5EF4-FFF2-40B4-BE49-F238E27FC236}">
              <a16:creationId xmlns:a16="http://schemas.microsoft.com/office/drawing/2014/main" id="{CD1025D1-BC06-415A-AC7D-71F869C3910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00" name="AutoShape 187" descr="chrome://skype_ff_toolbar_win/content/cb_transparent_r.gif">
          <a:extLst>
            <a:ext uri="{FF2B5EF4-FFF2-40B4-BE49-F238E27FC236}">
              <a16:creationId xmlns:a16="http://schemas.microsoft.com/office/drawing/2014/main" id="{68691349-CB8F-4980-9140-50C6B5E6CF3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01" name="AutoShape 188" descr="chrome://skype_ff_toolbar_win/content/cb_transparent_r.gif">
          <a:extLst>
            <a:ext uri="{FF2B5EF4-FFF2-40B4-BE49-F238E27FC236}">
              <a16:creationId xmlns:a16="http://schemas.microsoft.com/office/drawing/2014/main" id="{6D38294B-49B1-4784-92A7-4E7F38E1A50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0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4B135A2-C5EB-492C-80A0-761CAFBE101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03" name="AutoShape 188" descr="chrome://skype_ff_toolbar_win/content/cb_transparent_r.gif">
          <a:extLst>
            <a:ext uri="{FF2B5EF4-FFF2-40B4-BE49-F238E27FC236}">
              <a16:creationId xmlns:a16="http://schemas.microsoft.com/office/drawing/2014/main" id="{A06A1336-3BD7-4D70-9FDE-7A0F4EDEFEA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04" name="AutoShape 187" descr="chrome://skype_ff_toolbar_win/content/cb_transparent_r.gif">
          <a:extLst>
            <a:ext uri="{FF2B5EF4-FFF2-40B4-BE49-F238E27FC236}">
              <a16:creationId xmlns:a16="http://schemas.microsoft.com/office/drawing/2014/main" id="{A17084A1-FAE1-4E7B-B98F-CBA76D7922B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05" name="AutoShape 188" descr="chrome://skype_ff_toolbar_win/content/cb_transparent_r.gif">
          <a:extLst>
            <a:ext uri="{FF2B5EF4-FFF2-40B4-BE49-F238E27FC236}">
              <a16:creationId xmlns:a16="http://schemas.microsoft.com/office/drawing/2014/main" id="{26011EF7-D378-4D61-9C78-C9CE80093BB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06" name="AutoShape 187" descr="chrome://skype_ff_toolbar_win/content/cb_transparent_r.gif">
          <a:extLst>
            <a:ext uri="{FF2B5EF4-FFF2-40B4-BE49-F238E27FC236}">
              <a16:creationId xmlns:a16="http://schemas.microsoft.com/office/drawing/2014/main" id="{7975919D-6859-45A4-A708-EC742D8E1FC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07" name="AutoShape 188" descr="chrome://skype_ff_toolbar_win/content/cb_transparent_r.gif">
          <a:extLst>
            <a:ext uri="{FF2B5EF4-FFF2-40B4-BE49-F238E27FC236}">
              <a16:creationId xmlns:a16="http://schemas.microsoft.com/office/drawing/2014/main" id="{67006C4F-E83B-4051-9680-7E849745CE9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0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81FEBC1-CD73-4587-8075-25C29CE87FF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09" name="AutoShape 188" descr="chrome://skype_ff_toolbar_win/content/cb_transparent_r.gif">
          <a:extLst>
            <a:ext uri="{FF2B5EF4-FFF2-40B4-BE49-F238E27FC236}">
              <a16:creationId xmlns:a16="http://schemas.microsoft.com/office/drawing/2014/main" id="{1A8936CB-EB33-431E-BC8B-19C601EB6CE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1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714BA55F-42E1-4A43-8DF1-E4F3CC27E98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1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9729E0AA-D342-4614-A6D3-3D15ACE7F03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1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1E318BBF-BF70-499C-97C5-BAEF2959A95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1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C46D517D-B95D-42C2-AAF0-8BEC06454E1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1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437BD061-3772-4EB7-A0DE-B391172564B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1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F607F9D3-2245-4DC5-A23D-CA090824CA0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3444595E-01A8-480B-9D40-4014A6073B7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6461E76B-BC68-4867-8A1D-D4668424103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2D20048F-C857-44A9-AD42-373F1BFC5C9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EC83DF48-6B17-468F-9E89-50A2EAD3CF8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E0451CF-EA14-4B77-9D37-48F638A89F3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1" name="AutoShape 188" descr="chrome://skype_ff_toolbar_win/content/cb_transparent_r.gif">
          <a:extLst>
            <a:ext uri="{FF2B5EF4-FFF2-40B4-BE49-F238E27FC236}">
              <a16:creationId xmlns:a16="http://schemas.microsoft.com/office/drawing/2014/main" id="{C08CAAE7-B097-44C8-AB62-A4870FDE906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2" name="AutoShape 187" descr="chrome://skype_ff_toolbar_win/content/cb_transparent_r.gif">
          <a:extLst>
            <a:ext uri="{FF2B5EF4-FFF2-40B4-BE49-F238E27FC236}">
              <a16:creationId xmlns:a16="http://schemas.microsoft.com/office/drawing/2014/main" id="{C34971B4-288F-4384-962A-E974E3F1FA8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3" name="AutoShape 188" descr="chrome://skype_ff_toolbar_win/content/cb_transparent_r.gif">
          <a:extLst>
            <a:ext uri="{FF2B5EF4-FFF2-40B4-BE49-F238E27FC236}">
              <a16:creationId xmlns:a16="http://schemas.microsoft.com/office/drawing/2014/main" id="{06DBEDCA-415B-4C9F-9B12-1934571C765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F8F6D585-24DD-4671-A7CA-B51806F98FA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5926146F-D2B7-4183-9727-EB2077E57EE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AA9D8FC6-D47D-4844-88B7-CB530AAC87B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7" name="AutoShape 188" descr="chrome://skype_ff_toolbar_win/content/cb_transparent_r.gif">
          <a:extLst>
            <a:ext uri="{FF2B5EF4-FFF2-40B4-BE49-F238E27FC236}">
              <a16:creationId xmlns:a16="http://schemas.microsoft.com/office/drawing/2014/main" id="{BEF32E92-FE89-472C-A7D5-46CE7A8E33D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128" name="AutoShape 187" descr="chrome://skype_ff_toolbar_win/content/cb_transparent_r.gif">
          <a:extLst>
            <a:ext uri="{FF2B5EF4-FFF2-40B4-BE49-F238E27FC236}">
              <a16:creationId xmlns:a16="http://schemas.microsoft.com/office/drawing/2014/main" id="{60F63B96-C704-4FD0-A7EB-3557726D592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1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7FCB5F2-C677-441F-93EC-AB6484DFC80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1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1AEFAFC2-5F17-4BB4-820D-B60260CA93C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131" name="AutoShape 188" descr="chrome://skype_ff_toolbar_win/content/cb_transparent_r.gif">
          <a:extLst>
            <a:ext uri="{FF2B5EF4-FFF2-40B4-BE49-F238E27FC236}">
              <a16:creationId xmlns:a16="http://schemas.microsoft.com/office/drawing/2014/main" id="{214F10B5-F646-4990-9A3D-0525A429656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132" name="AutoShape 187" descr="chrome://skype_ff_toolbar_win/content/cb_transparent_r.gif">
          <a:extLst>
            <a:ext uri="{FF2B5EF4-FFF2-40B4-BE49-F238E27FC236}">
              <a16:creationId xmlns:a16="http://schemas.microsoft.com/office/drawing/2014/main" id="{0FCC9097-38B9-4828-B1CD-8633449E43B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1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7374F998-4427-44F2-9A6D-80FEB45A41B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C938DCEE-2011-4225-9BFE-30AB3FF3E12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3AF63442-3D95-4808-886C-F40750623C1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89AF33D7-C026-4F9A-A0C6-CB53862C90E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6F581C7A-09DE-4FF6-8FBE-B491A5FCAAA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B430A98E-AC41-4606-B5EC-737B3715A70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09782D5-4950-4E7F-A595-D116EDBD19E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783DD54F-F85C-40FC-AAD5-796BA4D6DAE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C6D0208-DA20-4A60-93B6-B00347D22FE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0483063C-AEBE-43B5-AD14-A764FA4738B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C412C195-96D8-4C07-B786-7C704A76521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D0E69AC3-9F02-4F3F-91BE-39E7538D058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8E929106-3A20-4FDA-BC26-0428705F352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1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6A1A5205-4FDF-4C37-9120-F8DB5A0695D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1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5DC0CAF0-7A45-4A09-BD9A-9128912DD67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1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4025ECD9-729B-4384-8504-D90A1536CC8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1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B793249F-1C66-46D0-B55D-4360AA55C05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1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D2DF5BC2-490C-41BB-B275-4568BD3EE7A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70</xdr:row>
      <xdr:rowOff>0</xdr:rowOff>
    </xdr:from>
    <xdr:ext cx="104775" cy="104775"/>
    <xdr:sp macro="" textlink="">
      <xdr:nvSpPr>
        <xdr:cNvPr id="1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8F1A7C30-6A23-4396-B4A5-07193942EBC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enec.sk/" TargetMode="External"/><Relationship Id="rId18" Type="http://schemas.openxmlformats.org/officeDocument/2006/relationships/hyperlink" Target="http://www.ostrygrun.sk/" TargetMode="External"/><Relationship Id="rId26" Type="http://schemas.openxmlformats.org/officeDocument/2006/relationships/hyperlink" Target="http://www.banskabystrica.sk/" TargetMode="External"/><Relationship Id="rId39" Type="http://schemas.openxmlformats.org/officeDocument/2006/relationships/hyperlink" Target="http://www.malacky.sk/" TargetMode="External"/><Relationship Id="rId21" Type="http://schemas.openxmlformats.org/officeDocument/2006/relationships/hyperlink" Target="http://www.bernolakovo.sk/" TargetMode="External"/><Relationship Id="rId34" Type="http://schemas.openxmlformats.org/officeDocument/2006/relationships/hyperlink" Target="mailto:primator@sala.sk" TargetMode="External"/><Relationship Id="rId42" Type="http://schemas.openxmlformats.org/officeDocument/2006/relationships/hyperlink" Target="http://www.roznava.sk/" TargetMode="External"/><Relationship Id="rId47" Type="http://schemas.openxmlformats.org/officeDocument/2006/relationships/hyperlink" Target="http://www.skacany.sk/" TargetMode="External"/><Relationship Id="rId50" Type="http://schemas.openxmlformats.org/officeDocument/2006/relationships/hyperlink" Target="http://www.obecvalca.sk/" TargetMode="External"/><Relationship Id="rId55" Type="http://schemas.openxmlformats.org/officeDocument/2006/relationships/hyperlink" Target="mailto:msu@malacky.sk" TargetMode="External"/><Relationship Id="rId63" Type="http://schemas.openxmlformats.org/officeDocument/2006/relationships/hyperlink" Target="http://www.velkykyr.sk/" TargetMode="External"/><Relationship Id="rId68" Type="http://schemas.openxmlformats.org/officeDocument/2006/relationships/hyperlink" Target="mailto:msu@levice.sk" TargetMode="External"/><Relationship Id="rId76" Type="http://schemas.openxmlformats.org/officeDocument/2006/relationships/printerSettings" Target="../printerSettings/printerSettings1.bin"/><Relationship Id="rId7" Type="http://schemas.openxmlformats.org/officeDocument/2006/relationships/hyperlink" Target="http://www.zvolen.sk/" TargetMode="External"/><Relationship Id="rId71" Type="http://schemas.openxmlformats.org/officeDocument/2006/relationships/hyperlink" Target="mailto:webmaster@trencin.sk" TargetMode="External"/><Relationship Id="rId2" Type="http://schemas.openxmlformats.org/officeDocument/2006/relationships/hyperlink" Target="mailto:kniznica@klokocov.sk" TargetMode="External"/><Relationship Id="rId16" Type="http://schemas.openxmlformats.org/officeDocument/2006/relationships/hyperlink" Target="mailto:primator@dubnica.eu" TargetMode="External"/><Relationship Id="rId29" Type="http://schemas.openxmlformats.org/officeDocument/2006/relationships/hyperlink" Target="mailto:msu@novadubnica.sk" TargetMode="External"/><Relationship Id="rId11" Type="http://schemas.openxmlformats.org/officeDocument/2006/relationships/hyperlink" Target="http://www.martin.sk/" TargetMode="External"/><Relationship Id="rId24" Type="http://schemas.openxmlformats.org/officeDocument/2006/relationships/hyperlink" Target="http://www.ruzomberok.sk/" TargetMode="External"/><Relationship Id="rId32" Type="http://schemas.openxmlformats.org/officeDocument/2006/relationships/hyperlink" Target="http://www.nitra.sk/" TargetMode="External"/><Relationship Id="rId37" Type="http://schemas.openxmlformats.org/officeDocument/2006/relationships/hyperlink" Target="http://www.galanta.sk/" TargetMode="External"/><Relationship Id="rId40" Type="http://schemas.openxmlformats.org/officeDocument/2006/relationships/hyperlink" Target="mailto:info@bratislava.sk" TargetMode="External"/><Relationship Id="rId45" Type="http://schemas.openxmlformats.org/officeDocument/2006/relationships/hyperlink" Target="mailto:obec@valaskabela.sk" TargetMode="External"/><Relationship Id="rId53" Type="http://schemas.openxmlformats.org/officeDocument/2006/relationships/hyperlink" Target="mailto:obec.kralovany@gmail.com" TargetMode="External"/><Relationship Id="rId58" Type="http://schemas.openxmlformats.org/officeDocument/2006/relationships/hyperlink" Target="mailto:urad@hornesrnie.sk" TargetMode="External"/><Relationship Id="rId66" Type="http://schemas.openxmlformats.org/officeDocument/2006/relationships/hyperlink" Target="mailto:starostka@klatovanovaves.sk" TargetMode="External"/><Relationship Id="rId74" Type="http://schemas.openxmlformats.org/officeDocument/2006/relationships/hyperlink" Target="mailto:msphandlova@stonline.sk" TargetMode="External"/><Relationship Id="rId5" Type="http://schemas.openxmlformats.org/officeDocument/2006/relationships/hyperlink" Target="http://www.dubravka.sk/" TargetMode="External"/><Relationship Id="rId15" Type="http://schemas.openxmlformats.org/officeDocument/2006/relationships/hyperlink" Target="http://www.trnava.sk/" TargetMode="External"/><Relationship Id="rId23" Type="http://schemas.openxmlformats.org/officeDocument/2006/relationships/hyperlink" Target="mailto:info@murk.sk" TargetMode="External"/><Relationship Id="rId28" Type="http://schemas.openxmlformats.org/officeDocument/2006/relationships/hyperlink" Target="http://www.presov.sk/" TargetMode="External"/><Relationship Id="rId36" Type="http://schemas.openxmlformats.org/officeDocument/2006/relationships/hyperlink" Target="mailto:info@galanta.sk" TargetMode="External"/><Relationship Id="rId49" Type="http://schemas.openxmlformats.org/officeDocument/2006/relationships/hyperlink" Target="http://www.unsk.sk/" TargetMode="External"/><Relationship Id="rId57" Type="http://schemas.openxmlformats.org/officeDocument/2006/relationships/hyperlink" Target="http://www.bratislavskykraj.sk/" TargetMode="External"/><Relationship Id="rId61" Type="http://schemas.openxmlformats.org/officeDocument/2006/relationships/hyperlink" Target="http://dunstreda.sk/" TargetMode="External"/><Relationship Id="rId10" Type="http://schemas.openxmlformats.org/officeDocument/2006/relationships/hyperlink" Target="mailto:primator@piestany.sk," TargetMode="External"/><Relationship Id="rId19" Type="http://schemas.openxmlformats.org/officeDocument/2006/relationships/hyperlink" Target="http://www.klatovanovaves.sk/" TargetMode="External"/><Relationship Id="rId31" Type="http://schemas.openxmlformats.org/officeDocument/2006/relationships/hyperlink" Target="mailto:@" TargetMode="External"/><Relationship Id="rId44" Type="http://schemas.openxmlformats.org/officeDocument/2006/relationships/hyperlink" Target="mailto:obec@chocholna-velcice.sk" TargetMode="External"/><Relationship Id="rId52" Type="http://schemas.openxmlformats.org/officeDocument/2006/relationships/hyperlink" Target="mailto:ocudekys@stonline.sk" TargetMode="External"/><Relationship Id="rId60" Type="http://schemas.openxmlformats.org/officeDocument/2006/relationships/hyperlink" Target="http://www.revuca.sk/" TargetMode="External"/><Relationship Id="rId65" Type="http://schemas.openxmlformats.org/officeDocument/2006/relationships/hyperlink" Target="mailto:obec.kalnica@naex.sk" TargetMode="External"/><Relationship Id="rId73" Type="http://schemas.openxmlformats.org/officeDocument/2006/relationships/hyperlink" Target="mailto:helpa@helpa.sk" TargetMode="External"/><Relationship Id="rId4" Type="http://schemas.openxmlformats.org/officeDocument/2006/relationships/hyperlink" Target="http://www.poprad.sk/" TargetMode="External"/><Relationship Id="rId9" Type="http://schemas.openxmlformats.org/officeDocument/2006/relationships/hyperlink" Target="http://www.piestany.sk/" TargetMode="External"/><Relationship Id="rId14" Type="http://schemas.openxmlformats.org/officeDocument/2006/relationships/hyperlink" Target="mailto:musenec@senec.sk" TargetMode="External"/><Relationship Id="rId22" Type="http://schemas.openxmlformats.org/officeDocument/2006/relationships/hyperlink" Target="http://web.vucke.sk/sk/" TargetMode="External"/><Relationship Id="rId27" Type="http://schemas.openxmlformats.org/officeDocument/2006/relationships/hyperlink" Target="mailto:primator@presov.sk;" TargetMode="External"/><Relationship Id="rId30" Type="http://schemas.openxmlformats.org/officeDocument/2006/relationships/hyperlink" Target="http://www.novadubnica.sk/" TargetMode="External"/><Relationship Id="rId35" Type="http://schemas.openxmlformats.org/officeDocument/2006/relationships/hyperlink" Target="http://www.sala.sk/" TargetMode="External"/><Relationship Id="rId43" Type="http://schemas.openxmlformats.org/officeDocument/2006/relationships/hyperlink" Target="mailto:primator@zilina.sk" TargetMode="External"/><Relationship Id="rId48" Type="http://schemas.openxmlformats.org/officeDocument/2006/relationships/hyperlink" Target="http://www.trnava-vuc.sk/" TargetMode="External"/><Relationship Id="rId56" Type="http://schemas.openxmlformats.org/officeDocument/2006/relationships/hyperlink" Target="http://www.staratura.sk/" TargetMode="External"/><Relationship Id="rId64" Type="http://schemas.openxmlformats.org/officeDocument/2006/relationships/hyperlink" Target="javascript:location.href='mailto:'+String.fromCharCode(112,111,100,97,116,101,108,110,97,64,109,115,117,112,111,112,114,97,100,46,115,107)+'?'" TargetMode="External"/><Relationship Id="rId69" Type="http://schemas.openxmlformats.org/officeDocument/2006/relationships/hyperlink" Target="mailto:msu@lucenec.skmaria.sarova@lucenec.sk" TargetMode="External"/><Relationship Id="rId77" Type="http://schemas.openxmlformats.org/officeDocument/2006/relationships/drawing" Target="../drawings/drawing1.xml"/><Relationship Id="rId8" Type="http://schemas.openxmlformats.org/officeDocument/2006/relationships/hyperlink" Target="javascript:location.href='mailto:'+String.fromCharCode(112,114,105,109,97,116,111,114,64,122,118,111,108,101,110,46,115,107)+'?'" TargetMode="External"/><Relationship Id="rId51" Type="http://schemas.openxmlformats.org/officeDocument/2006/relationships/hyperlink" Target="mailto:obec@bernolakovo.sk" TargetMode="External"/><Relationship Id="rId72" Type="http://schemas.openxmlformats.org/officeDocument/2006/relationships/hyperlink" Target="http://www.dubnica.sk/" TargetMode="External"/><Relationship Id="rId3" Type="http://schemas.openxmlformats.org/officeDocument/2006/relationships/hyperlink" Target="mailto:urad.vuc@trnava-vuc.sk" TargetMode="External"/><Relationship Id="rId12" Type="http://schemas.openxmlformats.org/officeDocument/2006/relationships/hyperlink" Target="mailto:msu@martin.sk" TargetMode="External"/><Relationship Id="rId17" Type="http://schemas.openxmlformats.org/officeDocument/2006/relationships/hyperlink" Target="http://www.levice.sk/" TargetMode="External"/><Relationship Id="rId25" Type="http://schemas.openxmlformats.org/officeDocument/2006/relationships/hyperlink" Target="mailto:info@banskabystrica.sk" TargetMode="External"/><Relationship Id="rId33" Type="http://schemas.openxmlformats.org/officeDocument/2006/relationships/hyperlink" Target="http://www.ilava.sk/" TargetMode="External"/><Relationship Id="rId38" Type="http://schemas.openxmlformats.org/officeDocument/2006/relationships/hyperlink" Target="http://www.trencin.sk/" TargetMode="External"/><Relationship Id="rId46" Type="http://schemas.openxmlformats.org/officeDocument/2006/relationships/hyperlink" Target="http://www.trnavahora.sk/" TargetMode="External"/><Relationship Id="rId59" Type="http://schemas.openxmlformats.org/officeDocument/2006/relationships/hyperlink" Target="http://www.velkekrstenany.eu/" TargetMode="External"/><Relationship Id="rId67" Type="http://schemas.openxmlformats.org/officeDocument/2006/relationships/hyperlink" Target="mailto:starosta@nitrianskablatnica.sk" TargetMode="External"/><Relationship Id="rId20" Type="http://schemas.openxmlformats.org/officeDocument/2006/relationships/hyperlink" Target="mailto:starosta@obecpruske.sk" TargetMode="External"/><Relationship Id="rId41" Type="http://schemas.openxmlformats.org/officeDocument/2006/relationships/hyperlink" Target="http://www.bratislava.sk/" TargetMode="External"/><Relationship Id="rId54" Type="http://schemas.openxmlformats.org/officeDocument/2006/relationships/hyperlink" Target="mailto:miroslav.kruk@obeclubica.sk" TargetMode="External"/><Relationship Id="rId62" Type="http://schemas.openxmlformats.org/officeDocument/2006/relationships/hyperlink" Target="mailto:primator@dunstreda.eu" TargetMode="External"/><Relationship Id="rId70" Type="http://schemas.openxmlformats.org/officeDocument/2006/relationships/hyperlink" Target="mailto:marek.miklovic@staratura.sk" TargetMode="External"/><Relationship Id="rId75" Type="http://schemas.openxmlformats.org/officeDocument/2006/relationships/hyperlink" Target="http://www.kralovany.eu/" TargetMode="External"/><Relationship Id="rId1" Type="http://schemas.openxmlformats.org/officeDocument/2006/relationships/hyperlink" Target="http://www.regionzilina.sk/" TargetMode="External"/><Relationship Id="rId6" Type="http://schemas.openxmlformats.org/officeDocument/2006/relationships/hyperlink" Target="mailto:info@dubravka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77"/>
  <sheetViews>
    <sheetView tabSelected="1" view="pageBreakPreview" zoomScale="120" zoomScaleNormal="120" zoomScaleSheetLayoutView="120" workbookViewId="0">
      <pane xSplit="2" ySplit="3" topLeftCell="C34" activePane="bottomRight" state="frozen"/>
      <selection pane="topRight" activeCell="C1" sqref="C1"/>
      <selection pane="bottomLeft" activeCell="A4" sqref="A4"/>
      <selection pane="bottomRight" activeCell="BN78" sqref="BN78"/>
    </sheetView>
  </sheetViews>
  <sheetFormatPr defaultColWidth="13.42578125" defaultRowHeight="11.25" customHeight="1" x14ac:dyDescent="0.15"/>
  <cols>
    <col min="1" max="1" width="2.42578125" style="38" customWidth="1"/>
    <col min="2" max="2" width="16.5703125" style="3" customWidth="1"/>
    <col min="3" max="3" width="18" style="39" customWidth="1"/>
    <col min="4" max="4" width="19.28515625" style="38" customWidth="1"/>
    <col min="5" max="6" width="2.42578125" style="38" customWidth="1"/>
    <col min="7" max="7" width="2" style="40" customWidth="1"/>
    <col min="8" max="16" width="1.85546875" style="38" customWidth="1"/>
    <col min="17" max="17" width="2" style="40" customWidth="1"/>
    <col min="18" max="27" width="2" style="38" customWidth="1"/>
    <col min="28" max="28" width="2" style="40" customWidth="1"/>
    <col min="29" max="29" width="5.140625" style="38" customWidth="1"/>
    <col min="30" max="30" width="2" style="40" customWidth="1"/>
    <col min="31" max="40" width="2" style="38" customWidth="1"/>
    <col min="41" max="41" width="2" style="40" customWidth="1"/>
    <col min="42" max="50" width="2" style="38" customWidth="1"/>
    <col min="51" max="51" width="2" style="40" customWidth="1"/>
    <col min="52" max="57" width="2" style="38" customWidth="1"/>
    <col min="58" max="58" width="2" style="40" customWidth="1"/>
    <col min="59" max="59" width="4.28515625" style="38" customWidth="1"/>
    <col min="60" max="60" width="2" style="40" customWidth="1"/>
    <col min="61" max="61" width="4.28515625" style="38" customWidth="1"/>
    <col min="62" max="62" width="2" style="40" customWidth="1"/>
    <col min="63" max="69" width="2" style="38" customWidth="1"/>
    <col min="70" max="70" width="2" style="40" customWidth="1"/>
    <col min="71" max="75" width="1.85546875" style="38" customWidth="1"/>
    <col min="76" max="76" width="2" style="40" customWidth="1"/>
    <col min="77" max="77" width="4.42578125" style="41" customWidth="1"/>
    <col min="78" max="16384" width="13.42578125" style="3"/>
  </cols>
  <sheetData>
    <row r="1" spans="1:77" ht="45.75" customHeight="1" x14ac:dyDescent="0.15">
      <c r="A1" s="46"/>
      <c r="B1" s="46"/>
      <c r="C1" s="1"/>
      <c r="D1" s="2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</row>
    <row r="2" spans="1:77" s="8" customFormat="1" ht="93.75" customHeight="1" x14ac:dyDescent="0.15">
      <c r="A2" s="4"/>
      <c r="B2" s="4" t="s">
        <v>96</v>
      </c>
      <c r="C2" s="5" t="s">
        <v>1</v>
      </c>
      <c r="D2" s="5" t="s">
        <v>49</v>
      </c>
      <c r="E2" s="44" t="s">
        <v>83</v>
      </c>
      <c r="F2" s="44"/>
      <c r="G2" s="6"/>
      <c r="H2" s="45" t="s">
        <v>142</v>
      </c>
      <c r="I2" s="45"/>
      <c r="J2" s="45"/>
      <c r="K2" s="45"/>
      <c r="L2" s="45"/>
      <c r="M2" s="45"/>
      <c r="N2" s="45"/>
      <c r="O2" s="45"/>
      <c r="P2" s="45"/>
      <c r="Q2" s="6"/>
      <c r="R2" s="45" t="s">
        <v>143</v>
      </c>
      <c r="S2" s="45"/>
      <c r="T2" s="45"/>
      <c r="U2" s="45"/>
      <c r="V2" s="45"/>
      <c r="W2" s="45"/>
      <c r="X2" s="45"/>
      <c r="Y2" s="45"/>
      <c r="Z2" s="45"/>
      <c r="AA2" s="45"/>
      <c r="AB2" s="6"/>
      <c r="AC2" s="7" t="s">
        <v>85</v>
      </c>
      <c r="AD2" s="6"/>
      <c r="AE2" s="45" t="s">
        <v>84</v>
      </c>
      <c r="AF2" s="45"/>
      <c r="AG2" s="45"/>
      <c r="AH2" s="45"/>
      <c r="AI2" s="45"/>
      <c r="AJ2" s="45"/>
      <c r="AK2" s="45"/>
      <c r="AL2" s="45"/>
      <c r="AM2" s="45"/>
      <c r="AN2" s="45"/>
      <c r="AO2" s="6"/>
      <c r="AP2" s="45" t="s">
        <v>86</v>
      </c>
      <c r="AQ2" s="45"/>
      <c r="AR2" s="45"/>
      <c r="AS2" s="45"/>
      <c r="AT2" s="45"/>
      <c r="AU2" s="45"/>
      <c r="AV2" s="45"/>
      <c r="AW2" s="45"/>
      <c r="AX2" s="45"/>
      <c r="AY2" s="6"/>
      <c r="AZ2" s="45" t="s">
        <v>88</v>
      </c>
      <c r="BA2" s="45"/>
      <c r="BB2" s="45"/>
      <c r="BC2" s="45"/>
      <c r="BD2" s="45"/>
      <c r="BE2" s="45"/>
      <c r="BF2" s="6"/>
      <c r="BG2" s="7" t="s">
        <v>180</v>
      </c>
      <c r="BH2" s="6"/>
      <c r="BI2" s="42" t="s">
        <v>0</v>
      </c>
      <c r="BJ2" s="6"/>
      <c r="BK2" s="45" t="s">
        <v>87</v>
      </c>
      <c r="BL2" s="45"/>
      <c r="BM2" s="45"/>
      <c r="BN2" s="45"/>
      <c r="BO2" s="45"/>
      <c r="BP2" s="45"/>
      <c r="BQ2" s="45"/>
      <c r="BR2" s="6"/>
      <c r="BS2" s="45" t="s">
        <v>89</v>
      </c>
      <c r="BT2" s="45"/>
      <c r="BU2" s="45"/>
      <c r="BV2" s="45"/>
      <c r="BW2" s="45"/>
      <c r="BX2" s="6"/>
      <c r="BY2" s="6"/>
    </row>
    <row r="3" spans="1:77" s="8" customFormat="1" ht="10.5" customHeight="1" x14ac:dyDescent="0.15">
      <c r="A3" s="9"/>
      <c r="B3" s="4"/>
      <c r="C3" s="4"/>
      <c r="D3" s="4"/>
      <c r="E3" s="10">
        <v>1</v>
      </c>
      <c r="F3" s="10">
        <v>2</v>
      </c>
      <c r="G3" s="11"/>
      <c r="H3" s="10">
        <v>1</v>
      </c>
      <c r="I3" s="10">
        <v>2</v>
      </c>
      <c r="J3" s="10">
        <v>3</v>
      </c>
      <c r="K3" s="10">
        <v>4</v>
      </c>
      <c r="L3" s="10">
        <v>5</v>
      </c>
      <c r="M3" s="10">
        <v>6</v>
      </c>
      <c r="N3" s="10">
        <v>7</v>
      </c>
      <c r="O3" s="10">
        <v>8</v>
      </c>
      <c r="P3" s="10">
        <v>9</v>
      </c>
      <c r="Q3" s="11"/>
      <c r="R3" s="10">
        <v>1</v>
      </c>
      <c r="S3" s="10">
        <v>2</v>
      </c>
      <c r="T3" s="10">
        <v>3</v>
      </c>
      <c r="U3" s="10">
        <v>4</v>
      </c>
      <c r="V3" s="10">
        <v>5</v>
      </c>
      <c r="W3" s="10">
        <v>6</v>
      </c>
      <c r="X3" s="10">
        <v>7</v>
      </c>
      <c r="Y3" s="10">
        <v>8</v>
      </c>
      <c r="Z3" s="10">
        <v>9</v>
      </c>
      <c r="AA3" s="10">
        <v>10</v>
      </c>
      <c r="AB3" s="11"/>
      <c r="AC3" s="10">
        <v>1</v>
      </c>
      <c r="AD3" s="11"/>
      <c r="AE3" s="10">
        <v>1</v>
      </c>
      <c r="AF3" s="10">
        <v>2</v>
      </c>
      <c r="AG3" s="10">
        <v>3</v>
      </c>
      <c r="AH3" s="10">
        <v>4</v>
      </c>
      <c r="AI3" s="10">
        <v>5</v>
      </c>
      <c r="AJ3" s="10">
        <v>6</v>
      </c>
      <c r="AK3" s="10">
        <v>7</v>
      </c>
      <c r="AL3" s="10">
        <v>8</v>
      </c>
      <c r="AM3" s="10">
        <v>9</v>
      </c>
      <c r="AN3" s="10">
        <v>10</v>
      </c>
      <c r="AO3" s="11"/>
      <c r="AP3" s="10">
        <v>1</v>
      </c>
      <c r="AQ3" s="10">
        <v>2</v>
      </c>
      <c r="AR3" s="10">
        <v>3</v>
      </c>
      <c r="AS3" s="10">
        <v>4</v>
      </c>
      <c r="AT3" s="10">
        <v>5</v>
      </c>
      <c r="AU3" s="10">
        <v>6</v>
      </c>
      <c r="AV3" s="10">
        <v>7</v>
      </c>
      <c r="AW3" s="10">
        <v>8</v>
      </c>
      <c r="AX3" s="10">
        <v>9</v>
      </c>
      <c r="AY3" s="11"/>
      <c r="AZ3" s="10">
        <v>1</v>
      </c>
      <c r="BA3" s="10">
        <v>2</v>
      </c>
      <c r="BB3" s="10">
        <v>3</v>
      </c>
      <c r="BC3" s="10">
        <v>4</v>
      </c>
      <c r="BD3" s="10">
        <v>5</v>
      </c>
      <c r="BE3" s="10">
        <v>6</v>
      </c>
      <c r="BF3" s="11"/>
      <c r="BG3" s="10">
        <v>1</v>
      </c>
      <c r="BH3" s="11"/>
      <c r="BI3" s="10">
        <v>1</v>
      </c>
      <c r="BJ3" s="11"/>
      <c r="BK3" s="10">
        <v>1</v>
      </c>
      <c r="BL3" s="10">
        <v>2</v>
      </c>
      <c r="BM3" s="10">
        <v>3</v>
      </c>
      <c r="BN3" s="10">
        <v>4</v>
      </c>
      <c r="BO3" s="10">
        <v>5</v>
      </c>
      <c r="BP3" s="10">
        <v>6</v>
      </c>
      <c r="BQ3" s="10">
        <v>7</v>
      </c>
      <c r="BR3" s="11"/>
      <c r="BS3" s="10">
        <v>1</v>
      </c>
      <c r="BT3" s="10">
        <v>2</v>
      </c>
      <c r="BU3" s="10">
        <v>3</v>
      </c>
      <c r="BV3" s="10">
        <v>4</v>
      </c>
      <c r="BW3" s="10">
        <v>5</v>
      </c>
      <c r="BX3" s="11"/>
      <c r="BY3" s="6"/>
    </row>
    <row r="4" spans="1:77" s="8" customFormat="1" ht="10.5" customHeight="1" x14ac:dyDescent="0.15">
      <c r="A4" s="12">
        <v>28</v>
      </c>
      <c r="B4" s="50" t="s">
        <v>227</v>
      </c>
      <c r="C4" s="51" t="s">
        <v>228</v>
      </c>
      <c r="D4" s="50" t="s">
        <v>229</v>
      </c>
      <c r="E4" s="15">
        <v>5</v>
      </c>
      <c r="F4" s="15">
        <v>5</v>
      </c>
      <c r="G4" s="16">
        <f>SUM(E4:F4)/2</f>
        <v>5</v>
      </c>
      <c r="H4" s="15">
        <v>5</v>
      </c>
      <c r="I4" s="15">
        <v>5</v>
      </c>
      <c r="J4" s="15">
        <v>5</v>
      </c>
      <c r="K4" s="15">
        <v>5</v>
      </c>
      <c r="L4" s="15">
        <v>5</v>
      </c>
      <c r="M4" s="15">
        <v>5</v>
      </c>
      <c r="N4" s="15">
        <v>5</v>
      </c>
      <c r="O4" s="15">
        <v>5</v>
      </c>
      <c r="P4" s="15">
        <v>4</v>
      </c>
      <c r="Q4" s="16">
        <f>SUM(H4:P4)/9</f>
        <v>4.8888888888888893</v>
      </c>
      <c r="R4" s="15">
        <v>5</v>
      </c>
      <c r="S4" s="15">
        <v>5</v>
      </c>
      <c r="T4" s="15">
        <v>4</v>
      </c>
      <c r="U4" s="15">
        <v>5</v>
      </c>
      <c r="V4" s="15">
        <v>5</v>
      </c>
      <c r="W4" s="15">
        <v>4</v>
      </c>
      <c r="X4" s="15">
        <v>5</v>
      </c>
      <c r="Y4" s="15">
        <v>4</v>
      </c>
      <c r="Z4" s="15">
        <v>4</v>
      </c>
      <c r="AA4" s="15">
        <v>5</v>
      </c>
      <c r="AB4" s="16">
        <f>SUM(R4:AA4)/10</f>
        <v>4.5999999999999996</v>
      </c>
      <c r="AC4" s="15">
        <v>5</v>
      </c>
      <c r="AD4" s="16">
        <f>AC4</f>
        <v>5</v>
      </c>
      <c r="AE4" s="15">
        <v>3</v>
      </c>
      <c r="AF4" s="15">
        <v>3</v>
      </c>
      <c r="AG4" s="15">
        <v>3</v>
      </c>
      <c r="AH4" s="15">
        <v>0</v>
      </c>
      <c r="AI4" s="15">
        <v>5</v>
      </c>
      <c r="AJ4" s="15">
        <v>5</v>
      </c>
      <c r="AK4" s="15">
        <v>4</v>
      </c>
      <c r="AL4" s="15">
        <v>5</v>
      </c>
      <c r="AM4" s="15">
        <v>5</v>
      </c>
      <c r="AN4" s="15">
        <v>5</v>
      </c>
      <c r="AO4" s="16">
        <f>SUM(AE4:AN4)/10</f>
        <v>3.8</v>
      </c>
      <c r="AP4" s="15">
        <v>5</v>
      </c>
      <c r="AQ4" s="15">
        <v>5</v>
      </c>
      <c r="AR4" s="15">
        <v>4</v>
      </c>
      <c r="AS4" s="15">
        <v>5</v>
      </c>
      <c r="AT4" s="15">
        <v>2</v>
      </c>
      <c r="AU4" s="15">
        <v>4</v>
      </c>
      <c r="AV4" s="15">
        <v>4</v>
      </c>
      <c r="AW4" s="15">
        <v>4</v>
      </c>
      <c r="AX4" s="15">
        <v>1</v>
      </c>
      <c r="AY4" s="16">
        <f>SUM(AP4:AX4)/9</f>
        <v>3.7777777777777777</v>
      </c>
      <c r="AZ4" s="15">
        <v>5</v>
      </c>
      <c r="BA4" s="15">
        <v>5</v>
      </c>
      <c r="BB4" s="15">
        <v>5</v>
      </c>
      <c r="BC4" s="15">
        <v>5</v>
      </c>
      <c r="BD4" s="15">
        <v>5</v>
      </c>
      <c r="BE4" s="15">
        <v>5</v>
      </c>
      <c r="BF4" s="16">
        <f>SUM(AZ4:BE4)/6</f>
        <v>5</v>
      </c>
      <c r="BG4" s="15">
        <v>5</v>
      </c>
      <c r="BH4" s="16">
        <f>BG4</f>
        <v>5</v>
      </c>
      <c r="BI4" s="15">
        <v>3</v>
      </c>
      <c r="BJ4" s="16">
        <f>BI4</f>
        <v>3</v>
      </c>
      <c r="BK4" s="15">
        <v>5</v>
      </c>
      <c r="BL4" s="12">
        <v>5</v>
      </c>
      <c r="BM4" s="12">
        <v>5</v>
      </c>
      <c r="BN4" s="12">
        <v>5</v>
      </c>
      <c r="BO4" s="12">
        <v>4</v>
      </c>
      <c r="BP4" s="12">
        <v>1</v>
      </c>
      <c r="BQ4" s="12">
        <v>5</v>
      </c>
      <c r="BR4" s="16">
        <f>SUM(BK4:BQ4)/7</f>
        <v>4.2857142857142856</v>
      </c>
      <c r="BS4" s="15">
        <v>4</v>
      </c>
      <c r="BT4" s="12">
        <v>5</v>
      </c>
      <c r="BU4" s="12">
        <v>5</v>
      </c>
      <c r="BV4" s="12">
        <v>5</v>
      </c>
      <c r="BW4" s="12">
        <v>5</v>
      </c>
      <c r="BX4" s="16">
        <f>SUM(BS4:BW4)/5</f>
        <v>4.8</v>
      </c>
      <c r="BY4" s="17">
        <f>G4+Q4+AB4+AD4+AO4+AY4+BF4+BH4+BJ4+BR4+BX4</f>
        <v>49.152380952380945</v>
      </c>
    </row>
    <row r="5" spans="1:77" s="18" customFormat="1" ht="12.75" customHeight="1" x14ac:dyDescent="0.15">
      <c r="A5" s="12">
        <v>11</v>
      </c>
      <c r="B5" s="50" t="s">
        <v>157</v>
      </c>
      <c r="C5" s="51" t="s">
        <v>158</v>
      </c>
      <c r="D5" s="50" t="s">
        <v>191</v>
      </c>
      <c r="E5" s="15">
        <v>5</v>
      </c>
      <c r="F5" s="15">
        <v>5</v>
      </c>
      <c r="G5" s="16">
        <f>SUM(E5:F5)/2</f>
        <v>5</v>
      </c>
      <c r="H5" s="15">
        <v>5</v>
      </c>
      <c r="I5" s="15">
        <v>5</v>
      </c>
      <c r="J5" s="15">
        <v>5</v>
      </c>
      <c r="K5" s="15">
        <v>5</v>
      </c>
      <c r="L5" s="15">
        <v>5</v>
      </c>
      <c r="M5" s="15">
        <v>5</v>
      </c>
      <c r="N5" s="15">
        <v>5</v>
      </c>
      <c r="O5" s="15">
        <v>5</v>
      </c>
      <c r="P5" s="15">
        <v>4</v>
      </c>
      <c r="Q5" s="16">
        <f>SUM(H5:P5)/9</f>
        <v>4.8888888888888893</v>
      </c>
      <c r="R5" s="15">
        <v>5</v>
      </c>
      <c r="S5" s="15">
        <v>5</v>
      </c>
      <c r="T5" s="15">
        <v>5</v>
      </c>
      <c r="U5" s="15">
        <v>5</v>
      </c>
      <c r="V5" s="15">
        <v>5</v>
      </c>
      <c r="W5" s="15">
        <v>4</v>
      </c>
      <c r="X5" s="15">
        <v>5</v>
      </c>
      <c r="Y5" s="15">
        <v>4</v>
      </c>
      <c r="Z5" s="15">
        <v>3</v>
      </c>
      <c r="AA5" s="15">
        <v>5</v>
      </c>
      <c r="AB5" s="16">
        <f>SUM(R5:AA5)/10</f>
        <v>4.5999999999999996</v>
      </c>
      <c r="AC5" s="15">
        <v>5</v>
      </c>
      <c r="AD5" s="16">
        <f>AC5</f>
        <v>5</v>
      </c>
      <c r="AE5" s="15">
        <v>3</v>
      </c>
      <c r="AF5" s="15">
        <v>4</v>
      </c>
      <c r="AG5" s="15">
        <v>3</v>
      </c>
      <c r="AH5" s="15">
        <v>3</v>
      </c>
      <c r="AI5" s="15">
        <v>3</v>
      </c>
      <c r="AJ5" s="15">
        <v>5</v>
      </c>
      <c r="AK5" s="15">
        <v>4</v>
      </c>
      <c r="AL5" s="15">
        <v>5</v>
      </c>
      <c r="AM5" s="15">
        <v>5</v>
      </c>
      <c r="AN5" s="15">
        <v>3</v>
      </c>
      <c r="AO5" s="16">
        <f>SUM(AE5:AN5)/10</f>
        <v>3.8</v>
      </c>
      <c r="AP5" s="15">
        <v>5</v>
      </c>
      <c r="AQ5" s="15">
        <v>5</v>
      </c>
      <c r="AR5" s="15">
        <v>5</v>
      </c>
      <c r="AS5" s="15">
        <v>5</v>
      </c>
      <c r="AT5" s="15">
        <v>5</v>
      </c>
      <c r="AU5" s="15">
        <v>4</v>
      </c>
      <c r="AV5" s="15">
        <v>2</v>
      </c>
      <c r="AW5" s="15">
        <v>5</v>
      </c>
      <c r="AX5" s="15">
        <v>4</v>
      </c>
      <c r="AY5" s="16">
        <f>SUM(AP5:AX5)/9</f>
        <v>4.4444444444444446</v>
      </c>
      <c r="AZ5" s="15">
        <v>5</v>
      </c>
      <c r="BA5" s="15">
        <v>5</v>
      </c>
      <c r="BB5" s="15">
        <v>5</v>
      </c>
      <c r="BC5" s="15">
        <v>5</v>
      </c>
      <c r="BD5" s="15">
        <v>5</v>
      </c>
      <c r="BE5" s="15">
        <v>5</v>
      </c>
      <c r="BF5" s="16">
        <f>SUM(AZ5:BE5)/6</f>
        <v>5</v>
      </c>
      <c r="BG5" s="15">
        <v>5</v>
      </c>
      <c r="BH5" s="16">
        <f>BG5</f>
        <v>5</v>
      </c>
      <c r="BI5" s="15">
        <v>1</v>
      </c>
      <c r="BJ5" s="16">
        <f>BI5</f>
        <v>1</v>
      </c>
      <c r="BK5" s="15">
        <v>5</v>
      </c>
      <c r="BL5" s="12">
        <v>5</v>
      </c>
      <c r="BM5" s="12">
        <v>5</v>
      </c>
      <c r="BN5" s="12">
        <v>5</v>
      </c>
      <c r="BO5" s="12">
        <v>4</v>
      </c>
      <c r="BP5" s="12">
        <v>5</v>
      </c>
      <c r="BQ5" s="12">
        <v>4</v>
      </c>
      <c r="BR5" s="16">
        <f>SUM(BK5:BQ5)/7</f>
        <v>4.7142857142857144</v>
      </c>
      <c r="BS5" s="12">
        <v>3</v>
      </c>
      <c r="BT5" s="12">
        <v>3</v>
      </c>
      <c r="BU5" s="12">
        <v>5</v>
      </c>
      <c r="BV5" s="12">
        <v>5</v>
      </c>
      <c r="BW5" s="12">
        <v>5</v>
      </c>
      <c r="BX5" s="16">
        <f>SUM(BS5:BW5)/5</f>
        <v>4.2</v>
      </c>
      <c r="BY5" s="17">
        <f>G5+Q5+AB5+AD5+AO5+AY5+BF5+BH5+BJ5+BR5+BX5</f>
        <v>47.647619047619052</v>
      </c>
    </row>
    <row r="6" spans="1:77" s="18" customFormat="1" ht="12.75" customHeight="1" x14ac:dyDescent="0.15">
      <c r="A6" s="12">
        <v>22</v>
      </c>
      <c r="B6" s="13" t="s">
        <v>161</v>
      </c>
      <c r="C6" s="14" t="s">
        <v>162</v>
      </c>
      <c r="D6" s="13" t="s">
        <v>198</v>
      </c>
      <c r="E6" s="15">
        <v>5</v>
      </c>
      <c r="F6" s="15">
        <v>5</v>
      </c>
      <c r="G6" s="16">
        <f>SUM(E6:F6)/2</f>
        <v>5</v>
      </c>
      <c r="H6" s="15">
        <v>5</v>
      </c>
      <c r="I6" s="15">
        <v>5</v>
      </c>
      <c r="J6" s="15">
        <v>5</v>
      </c>
      <c r="K6" s="15">
        <v>5</v>
      </c>
      <c r="L6" s="15">
        <v>5</v>
      </c>
      <c r="M6" s="15">
        <v>5</v>
      </c>
      <c r="N6" s="15">
        <v>5</v>
      </c>
      <c r="O6" s="15">
        <v>5</v>
      </c>
      <c r="P6" s="15">
        <v>4</v>
      </c>
      <c r="Q6" s="16">
        <f>SUM(H6:P6)/9</f>
        <v>4.8888888888888893</v>
      </c>
      <c r="R6" s="15">
        <v>5</v>
      </c>
      <c r="S6" s="15">
        <v>5</v>
      </c>
      <c r="T6" s="15">
        <v>5</v>
      </c>
      <c r="U6" s="15">
        <v>5</v>
      </c>
      <c r="V6" s="15">
        <v>4</v>
      </c>
      <c r="W6" s="15">
        <v>3</v>
      </c>
      <c r="X6" s="15">
        <v>5</v>
      </c>
      <c r="Y6" s="15">
        <v>5</v>
      </c>
      <c r="Z6" s="15">
        <v>4</v>
      </c>
      <c r="AA6" s="15">
        <v>5</v>
      </c>
      <c r="AB6" s="16">
        <f>SUM(R6:AA6)/10</f>
        <v>4.5999999999999996</v>
      </c>
      <c r="AC6" s="15">
        <v>5</v>
      </c>
      <c r="AD6" s="16">
        <f>AC6</f>
        <v>5</v>
      </c>
      <c r="AE6" s="15">
        <v>5</v>
      </c>
      <c r="AF6" s="15">
        <v>4</v>
      </c>
      <c r="AG6" s="15">
        <v>5</v>
      </c>
      <c r="AH6" s="15">
        <v>0</v>
      </c>
      <c r="AI6" s="15">
        <v>3</v>
      </c>
      <c r="AJ6" s="15">
        <v>5</v>
      </c>
      <c r="AK6" s="15">
        <v>4</v>
      </c>
      <c r="AL6" s="15">
        <v>4</v>
      </c>
      <c r="AM6" s="15">
        <v>5</v>
      </c>
      <c r="AN6" s="15">
        <v>5</v>
      </c>
      <c r="AO6" s="16">
        <f>SUM(AE6:AN6)/10</f>
        <v>4</v>
      </c>
      <c r="AP6" s="15">
        <v>5</v>
      </c>
      <c r="AQ6" s="15">
        <v>5</v>
      </c>
      <c r="AR6" s="15">
        <v>5</v>
      </c>
      <c r="AS6" s="15">
        <v>5</v>
      </c>
      <c r="AT6" s="15">
        <v>2</v>
      </c>
      <c r="AU6" s="15">
        <v>5</v>
      </c>
      <c r="AV6" s="15">
        <v>4</v>
      </c>
      <c r="AW6" s="15">
        <v>4</v>
      </c>
      <c r="AX6" s="15">
        <v>1</v>
      </c>
      <c r="AY6" s="16">
        <f>SUM(AP6:AX6)/9</f>
        <v>4</v>
      </c>
      <c r="AZ6" s="15">
        <v>5</v>
      </c>
      <c r="BA6" s="15">
        <v>5</v>
      </c>
      <c r="BB6" s="15">
        <v>5</v>
      </c>
      <c r="BC6" s="15">
        <v>5</v>
      </c>
      <c r="BD6" s="15">
        <v>4</v>
      </c>
      <c r="BE6" s="15">
        <v>4</v>
      </c>
      <c r="BF6" s="16">
        <f>SUM(AZ6:BE6)/6</f>
        <v>4.666666666666667</v>
      </c>
      <c r="BG6" s="15">
        <v>5</v>
      </c>
      <c r="BH6" s="16">
        <f>BG6</f>
        <v>5</v>
      </c>
      <c r="BI6" s="15">
        <v>3</v>
      </c>
      <c r="BJ6" s="16">
        <f>BI6</f>
        <v>3</v>
      </c>
      <c r="BK6" s="15">
        <v>5</v>
      </c>
      <c r="BL6" s="12">
        <v>5</v>
      </c>
      <c r="BM6" s="12">
        <v>5</v>
      </c>
      <c r="BN6" s="12">
        <v>0</v>
      </c>
      <c r="BO6" s="12">
        <v>3</v>
      </c>
      <c r="BP6" s="12">
        <v>1</v>
      </c>
      <c r="BQ6" s="12">
        <v>4</v>
      </c>
      <c r="BR6" s="16">
        <f>SUM(BK6:BQ6)/7</f>
        <v>3.2857142857142856</v>
      </c>
      <c r="BS6" s="12">
        <v>2</v>
      </c>
      <c r="BT6" s="12">
        <v>4</v>
      </c>
      <c r="BU6" s="12">
        <v>5</v>
      </c>
      <c r="BV6" s="12">
        <v>5</v>
      </c>
      <c r="BW6" s="12">
        <v>5</v>
      </c>
      <c r="BX6" s="16">
        <f>SUM(BS6:BW6)/5</f>
        <v>4.2</v>
      </c>
      <c r="BY6" s="17">
        <f>G6+Q6+AB6+AD6+AO6+AY6+BF6+BH6+BJ6+BR6+BX6</f>
        <v>47.641269841269839</v>
      </c>
    </row>
    <row r="7" spans="1:77" s="18" customFormat="1" ht="12.75" customHeight="1" x14ac:dyDescent="0.15">
      <c r="A7" s="12">
        <v>31</v>
      </c>
      <c r="B7" s="13" t="s">
        <v>149</v>
      </c>
      <c r="C7" s="14" t="s">
        <v>150</v>
      </c>
      <c r="D7" s="14" t="s">
        <v>201</v>
      </c>
      <c r="E7" s="15">
        <v>5</v>
      </c>
      <c r="F7" s="15">
        <v>5</v>
      </c>
      <c r="G7" s="16">
        <f>SUM(E7:F7)/2</f>
        <v>5</v>
      </c>
      <c r="H7" s="15">
        <v>5</v>
      </c>
      <c r="I7" s="15">
        <v>5</v>
      </c>
      <c r="J7" s="15">
        <v>5</v>
      </c>
      <c r="K7" s="15">
        <v>5</v>
      </c>
      <c r="L7" s="15">
        <v>5</v>
      </c>
      <c r="M7" s="15">
        <v>5</v>
      </c>
      <c r="N7" s="15">
        <v>5</v>
      </c>
      <c r="O7" s="15">
        <v>3</v>
      </c>
      <c r="P7" s="15">
        <v>3</v>
      </c>
      <c r="Q7" s="16">
        <f>SUM(H7:P7)/9</f>
        <v>4.5555555555555554</v>
      </c>
      <c r="R7" s="15">
        <v>5</v>
      </c>
      <c r="S7" s="15">
        <v>5</v>
      </c>
      <c r="T7" s="15">
        <v>5</v>
      </c>
      <c r="U7" s="15">
        <v>5</v>
      </c>
      <c r="V7" s="15">
        <v>5</v>
      </c>
      <c r="W7" s="15">
        <v>4</v>
      </c>
      <c r="X7" s="15">
        <v>5</v>
      </c>
      <c r="Y7" s="15">
        <v>4</v>
      </c>
      <c r="Z7" s="15">
        <v>3</v>
      </c>
      <c r="AA7" s="15">
        <v>4</v>
      </c>
      <c r="AB7" s="16">
        <f>SUM(R7:AA7)/10</f>
        <v>4.5</v>
      </c>
      <c r="AC7" s="15">
        <v>5</v>
      </c>
      <c r="AD7" s="16">
        <f>AC7</f>
        <v>5</v>
      </c>
      <c r="AE7" s="15">
        <v>2</v>
      </c>
      <c r="AF7" s="15">
        <v>2</v>
      </c>
      <c r="AG7" s="15">
        <v>5</v>
      </c>
      <c r="AH7" s="15">
        <v>0</v>
      </c>
      <c r="AI7" s="15">
        <v>3</v>
      </c>
      <c r="AJ7" s="15">
        <v>5</v>
      </c>
      <c r="AK7" s="15">
        <v>2</v>
      </c>
      <c r="AL7" s="15">
        <v>5</v>
      </c>
      <c r="AM7" s="15">
        <v>5</v>
      </c>
      <c r="AN7" s="15">
        <v>2</v>
      </c>
      <c r="AO7" s="16">
        <f>SUM(AE7:AN7)/10</f>
        <v>3.1</v>
      </c>
      <c r="AP7" s="15">
        <v>5</v>
      </c>
      <c r="AQ7" s="15">
        <v>4</v>
      </c>
      <c r="AR7" s="15">
        <v>5</v>
      </c>
      <c r="AS7" s="15">
        <v>4</v>
      </c>
      <c r="AT7" s="15">
        <v>5</v>
      </c>
      <c r="AU7" s="15">
        <v>5</v>
      </c>
      <c r="AV7" s="15">
        <v>4</v>
      </c>
      <c r="AW7" s="15">
        <v>3</v>
      </c>
      <c r="AX7" s="15">
        <v>1</v>
      </c>
      <c r="AY7" s="16">
        <f>SUM(AP7:AX7)/9</f>
        <v>4</v>
      </c>
      <c r="AZ7" s="15">
        <v>5</v>
      </c>
      <c r="BA7" s="15">
        <v>5</v>
      </c>
      <c r="BB7" s="15">
        <v>5</v>
      </c>
      <c r="BC7" s="15">
        <v>5</v>
      </c>
      <c r="BD7" s="15">
        <v>4</v>
      </c>
      <c r="BE7" s="15">
        <v>5</v>
      </c>
      <c r="BF7" s="16">
        <f>SUM(AZ7:BE7)/6</f>
        <v>4.833333333333333</v>
      </c>
      <c r="BG7" s="15">
        <v>4</v>
      </c>
      <c r="BH7" s="16">
        <f>BG7</f>
        <v>4</v>
      </c>
      <c r="BI7" s="15">
        <v>3</v>
      </c>
      <c r="BJ7" s="16">
        <f>BI7</f>
        <v>3</v>
      </c>
      <c r="BK7" s="15">
        <v>5</v>
      </c>
      <c r="BL7" s="12">
        <v>5</v>
      </c>
      <c r="BM7" s="12">
        <v>5</v>
      </c>
      <c r="BN7" s="12">
        <v>0</v>
      </c>
      <c r="BO7" s="12">
        <v>0</v>
      </c>
      <c r="BP7" s="12">
        <v>1</v>
      </c>
      <c r="BQ7" s="12">
        <v>5</v>
      </c>
      <c r="BR7" s="16">
        <f>SUM(BK7:BQ7)/7</f>
        <v>3</v>
      </c>
      <c r="BS7" s="12">
        <v>3</v>
      </c>
      <c r="BT7" s="12">
        <v>5</v>
      </c>
      <c r="BU7" s="12">
        <v>5</v>
      </c>
      <c r="BV7" s="12">
        <v>5</v>
      </c>
      <c r="BW7" s="12">
        <v>5</v>
      </c>
      <c r="BX7" s="16">
        <f>SUM(BS7:BW7)/5</f>
        <v>4.5999999999999996</v>
      </c>
      <c r="BY7" s="17">
        <f>G7+Q7+AB7+AD7+AO7+AY7+BF7+BH7+BJ7+BR7+BX7</f>
        <v>45.588888888888896</v>
      </c>
    </row>
    <row r="8" spans="1:77" s="18" customFormat="1" ht="11.25" customHeight="1" x14ac:dyDescent="0.15">
      <c r="A8" s="12">
        <v>18</v>
      </c>
      <c r="B8" s="13" t="s">
        <v>134</v>
      </c>
      <c r="C8" s="13" t="s">
        <v>132</v>
      </c>
      <c r="D8" s="14" t="s">
        <v>196</v>
      </c>
      <c r="E8" s="15">
        <v>5</v>
      </c>
      <c r="F8" s="15">
        <v>5</v>
      </c>
      <c r="G8" s="16">
        <f>SUM(E8:F8)/2</f>
        <v>5</v>
      </c>
      <c r="H8" s="15">
        <v>5</v>
      </c>
      <c r="I8" s="15">
        <v>5</v>
      </c>
      <c r="J8" s="15">
        <v>5</v>
      </c>
      <c r="K8" s="15">
        <v>5</v>
      </c>
      <c r="L8" s="15">
        <v>5</v>
      </c>
      <c r="M8" s="15">
        <v>5</v>
      </c>
      <c r="N8" s="15">
        <v>5</v>
      </c>
      <c r="O8" s="15">
        <v>3</v>
      </c>
      <c r="P8" s="15">
        <v>2</v>
      </c>
      <c r="Q8" s="16">
        <f>SUM(H8:P8)/9</f>
        <v>4.4444444444444446</v>
      </c>
      <c r="R8" s="15">
        <v>5</v>
      </c>
      <c r="S8" s="15">
        <v>5</v>
      </c>
      <c r="T8" s="15">
        <v>4</v>
      </c>
      <c r="U8" s="15">
        <v>5</v>
      </c>
      <c r="V8" s="15">
        <v>5</v>
      </c>
      <c r="W8" s="15">
        <v>4</v>
      </c>
      <c r="X8" s="15">
        <v>5</v>
      </c>
      <c r="Y8" s="15">
        <v>5</v>
      </c>
      <c r="Z8" s="15">
        <v>3</v>
      </c>
      <c r="AA8" s="15">
        <v>5</v>
      </c>
      <c r="AB8" s="16">
        <f>SUM(R8:AA8)/10</f>
        <v>4.5999999999999996</v>
      </c>
      <c r="AC8" s="15">
        <v>4</v>
      </c>
      <c r="AD8" s="16">
        <f>AC8</f>
        <v>4</v>
      </c>
      <c r="AE8" s="15">
        <v>5</v>
      </c>
      <c r="AF8" s="15">
        <v>4</v>
      </c>
      <c r="AG8" s="15">
        <v>1</v>
      </c>
      <c r="AH8" s="15">
        <v>0</v>
      </c>
      <c r="AI8" s="15">
        <v>0</v>
      </c>
      <c r="AJ8" s="15">
        <v>5</v>
      </c>
      <c r="AK8" s="15">
        <v>4</v>
      </c>
      <c r="AL8" s="15">
        <v>5</v>
      </c>
      <c r="AM8" s="15">
        <v>5</v>
      </c>
      <c r="AN8" s="15">
        <v>3</v>
      </c>
      <c r="AO8" s="16">
        <f>SUM(AE8:AN8)/10</f>
        <v>3.2</v>
      </c>
      <c r="AP8" s="15">
        <v>5</v>
      </c>
      <c r="AQ8" s="15">
        <v>5</v>
      </c>
      <c r="AR8" s="15">
        <v>5</v>
      </c>
      <c r="AS8" s="15">
        <v>2</v>
      </c>
      <c r="AT8" s="15">
        <v>5</v>
      </c>
      <c r="AU8" s="15">
        <v>5</v>
      </c>
      <c r="AV8" s="15">
        <v>3</v>
      </c>
      <c r="AW8" s="15">
        <v>4</v>
      </c>
      <c r="AX8" s="15">
        <v>0</v>
      </c>
      <c r="AY8" s="16">
        <f>SUM(AP8:AX8)/9</f>
        <v>3.7777777777777777</v>
      </c>
      <c r="AZ8" s="15">
        <v>5</v>
      </c>
      <c r="BA8" s="15">
        <v>5</v>
      </c>
      <c r="BB8" s="15">
        <v>5</v>
      </c>
      <c r="BC8" s="15">
        <v>5</v>
      </c>
      <c r="BD8" s="15">
        <v>5</v>
      </c>
      <c r="BE8" s="15">
        <v>5</v>
      </c>
      <c r="BF8" s="16">
        <f>SUM(AZ8:BE8)/6</f>
        <v>5</v>
      </c>
      <c r="BG8" s="15">
        <v>5</v>
      </c>
      <c r="BH8" s="16">
        <f>BG8</f>
        <v>5</v>
      </c>
      <c r="BI8" s="15">
        <v>3</v>
      </c>
      <c r="BJ8" s="16">
        <f>BI8</f>
        <v>3</v>
      </c>
      <c r="BK8" s="15">
        <v>5</v>
      </c>
      <c r="BL8" s="12">
        <v>5</v>
      </c>
      <c r="BM8" s="12">
        <v>5</v>
      </c>
      <c r="BN8" s="19">
        <v>0</v>
      </c>
      <c r="BO8" s="19">
        <v>1</v>
      </c>
      <c r="BP8" s="19">
        <v>0</v>
      </c>
      <c r="BQ8" s="19">
        <v>1</v>
      </c>
      <c r="BR8" s="16">
        <f>SUM(BK8:BQ8)/7</f>
        <v>2.4285714285714284</v>
      </c>
      <c r="BS8" s="12">
        <v>3</v>
      </c>
      <c r="BT8" s="12">
        <v>5</v>
      </c>
      <c r="BU8" s="19">
        <v>5</v>
      </c>
      <c r="BV8" s="12">
        <v>5</v>
      </c>
      <c r="BW8" s="12">
        <v>5</v>
      </c>
      <c r="BX8" s="16">
        <f>SUM(BS8:BW8)/5</f>
        <v>4.5999999999999996</v>
      </c>
      <c r="BY8" s="17">
        <f>G8+Q8+AB8+AD8+AO8+AY8+BF8+BH8+BJ8+BR8+BX8</f>
        <v>45.050793650793658</v>
      </c>
    </row>
    <row r="9" spans="1:77" s="18" customFormat="1" ht="11.25" customHeight="1" x14ac:dyDescent="0.15">
      <c r="A9" s="12">
        <v>29</v>
      </c>
      <c r="B9" s="13" t="s">
        <v>11</v>
      </c>
      <c r="C9" s="14" t="s">
        <v>140</v>
      </c>
      <c r="D9" s="13" t="s">
        <v>200</v>
      </c>
      <c r="E9" s="15">
        <v>4</v>
      </c>
      <c r="F9" s="15">
        <v>5</v>
      </c>
      <c r="G9" s="16">
        <f>SUM(E9:F9)/2</f>
        <v>4.5</v>
      </c>
      <c r="H9" s="15">
        <v>4</v>
      </c>
      <c r="I9" s="15">
        <v>5</v>
      </c>
      <c r="J9" s="15">
        <v>5</v>
      </c>
      <c r="K9" s="15">
        <v>4</v>
      </c>
      <c r="L9" s="15">
        <v>4</v>
      </c>
      <c r="M9" s="15">
        <v>5</v>
      </c>
      <c r="N9" s="15">
        <v>1</v>
      </c>
      <c r="O9" s="15">
        <v>1</v>
      </c>
      <c r="P9" s="15">
        <v>1</v>
      </c>
      <c r="Q9" s="16">
        <f>SUM(H9:P9)/9</f>
        <v>3.3333333333333335</v>
      </c>
      <c r="R9" s="15">
        <v>3</v>
      </c>
      <c r="S9" s="15">
        <v>5</v>
      </c>
      <c r="T9" s="15">
        <v>2</v>
      </c>
      <c r="U9" s="15">
        <v>4</v>
      </c>
      <c r="V9" s="15">
        <v>5</v>
      </c>
      <c r="W9" s="15">
        <v>4</v>
      </c>
      <c r="X9" s="15">
        <v>0</v>
      </c>
      <c r="Y9" s="15">
        <v>5</v>
      </c>
      <c r="Z9" s="15">
        <v>4</v>
      </c>
      <c r="AA9" s="15">
        <v>5</v>
      </c>
      <c r="AB9" s="16">
        <f>SUM(R9:AA9)/10</f>
        <v>3.7</v>
      </c>
      <c r="AC9" s="15">
        <v>5</v>
      </c>
      <c r="AD9" s="16">
        <f>AC9</f>
        <v>5</v>
      </c>
      <c r="AE9" s="15">
        <v>3</v>
      </c>
      <c r="AF9" s="15">
        <v>4</v>
      </c>
      <c r="AG9" s="15">
        <v>3</v>
      </c>
      <c r="AH9" s="15">
        <v>0</v>
      </c>
      <c r="AI9" s="15">
        <v>5</v>
      </c>
      <c r="AJ9" s="15">
        <v>5</v>
      </c>
      <c r="AK9" s="15">
        <v>4</v>
      </c>
      <c r="AL9" s="15">
        <v>3</v>
      </c>
      <c r="AM9" s="15">
        <v>5</v>
      </c>
      <c r="AN9" s="15">
        <v>4</v>
      </c>
      <c r="AO9" s="16">
        <f>SUM(AE9:AN9)/10</f>
        <v>3.6</v>
      </c>
      <c r="AP9" s="15">
        <v>5</v>
      </c>
      <c r="AQ9" s="15">
        <v>5</v>
      </c>
      <c r="AR9" s="15">
        <v>2</v>
      </c>
      <c r="AS9" s="15">
        <v>3</v>
      </c>
      <c r="AT9" s="15">
        <v>3</v>
      </c>
      <c r="AU9" s="15">
        <v>4</v>
      </c>
      <c r="AV9" s="15">
        <v>4</v>
      </c>
      <c r="AW9" s="15">
        <v>4</v>
      </c>
      <c r="AX9" s="15">
        <v>3</v>
      </c>
      <c r="AY9" s="16">
        <f>SUM(AP9:AX9)/9</f>
        <v>3.6666666666666665</v>
      </c>
      <c r="AZ9" s="15">
        <v>5</v>
      </c>
      <c r="BA9" s="15">
        <v>5</v>
      </c>
      <c r="BB9" s="15">
        <v>5</v>
      </c>
      <c r="BC9" s="15">
        <v>5</v>
      </c>
      <c r="BD9" s="15">
        <v>4</v>
      </c>
      <c r="BE9" s="15">
        <v>5</v>
      </c>
      <c r="BF9" s="16">
        <f>SUM(AZ9:BE9)/6</f>
        <v>4.833333333333333</v>
      </c>
      <c r="BG9" s="15">
        <v>5</v>
      </c>
      <c r="BH9" s="16">
        <f>BG9</f>
        <v>5</v>
      </c>
      <c r="BI9" s="15">
        <v>3</v>
      </c>
      <c r="BJ9" s="16">
        <f>BI9</f>
        <v>3</v>
      </c>
      <c r="BK9" s="15">
        <v>5</v>
      </c>
      <c r="BL9" s="12">
        <v>5</v>
      </c>
      <c r="BM9" s="12">
        <v>5</v>
      </c>
      <c r="BN9" s="12">
        <v>4</v>
      </c>
      <c r="BO9" s="12">
        <v>3</v>
      </c>
      <c r="BP9" s="12">
        <v>1</v>
      </c>
      <c r="BQ9" s="12">
        <v>3</v>
      </c>
      <c r="BR9" s="16">
        <f>SUM(BK9:BQ9)/7</f>
        <v>3.7142857142857144</v>
      </c>
      <c r="BS9" s="12">
        <v>4</v>
      </c>
      <c r="BT9" s="12">
        <v>4</v>
      </c>
      <c r="BU9" s="12">
        <v>5</v>
      </c>
      <c r="BV9" s="12">
        <v>5</v>
      </c>
      <c r="BW9" s="12">
        <v>5</v>
      </c>
      <c r="BX9" s="16">
        <f>SUM(BS9:BW9)/5</f>
        <v>4.5999999999999996</v>
      </c>
      <c r="BY9" s="17">
        <f>G9+Q9+AB9+AD9+AO9+AY9+BF9+BH9+BJ9+BR9+BX9</f>
        <v>44.947619047619057</v>
      </c>
    </row>
    <row r="10" spans="1:77" s="18" customFormat="1" ht="11.25" customHeight="1" x14ac:dyDescent="0.15">
      <c r="A10" s="12">
        <v>23</v>
      </c>
      <c r="B10" s="13" t="s">
        <v>50</v>
      </c>
      <c r="C10" s="14" t="s">
        <v>55</v>
      </c>
      <c r="D10" s="13" t="s">
        <v>51</v>
      </c>
      <c r="E10" s="15">
        <v>5</v>
      </c>
      <c r="F10" s="15">
        <v>5</v>
      </c>
      <c r="G10" s="16">
        <f>SUM(E10:F10)/2</f>
        <v>5</v>
      </c>
      <c r="H10" s="15">
        <v>5</v>
      </c>
      <c r="I10" s="15">
        <v>5</v>
      </c>
      <c r="J10" s="15">
        <v>5</v>
      </c>
      <c r="K10" s="15">
        <v>5</v>
      </c>
      <c r="L10" s="15">
        <v>5</v>
      </c>
      <c r="M10" s="15">
        <v>5</v>
      </c>
      <c r="N10" s="15">
        <v>5</v>
      </c>
      <c r="O10" s="15">
        <v>5</v>
      </c>
      <c r="P10" s="15">
        <v>4</v>
      </c>
      <c r="Q10" s="16">
        <f>SUM(H10:P10)/9</f>
        <v>4.8888888888888893</v>
      </c>
      <c r="R10" s="15">
        <v>5</v>
      </c>
      <c r="S10" s="15">
        <v>5</v>
      </c>
      <c r="T10" s="15">
        <v>3</v>
      </c>
      <c r="U10" s="15">
        <v>5</v>
      </c>
      <c r="V10" s="15">
        <v>5</v>
      </c>
      <c r="W10" s="15">
        <v>4</v>
      </c>
      <c r="X10" s="15">
        <v>5</v>
      </c>
      <c r="Y10" s="15">
        <v>5</v>
      </c>
      <c r="Z10" s="15">
        <v>4</v>
      </c>
      <c r="AA10" s="15">
        <v>3</v>
      </c>
      <c r="AB10" s="16">
        <f>SUM(R10:AA10)/10</f>
        <v>4.4000000000000004</v>
      </c>
      <c r="AC10" s="15">
        <v>4</v>
      </c>
      <c r="AD10" s="16">
        <f>AC10</f>
        <v>4</v>
      </c>
      <c r="AE10" s="15">
        <v>5</v>
      </c>
      <c r="AF10" s="15">
        <v>2</v>
      </c>
      <c r="AG10" s="15">
        <v>1</v>
      </c>
      <c r="AH10" s="15">
        <v>0</v>
      </c>
      <c r="AI10" s="15">
        <v>0</v>
      </c>
      <c r="AJ10" s="15">
        <v>5</v>
      </c>
      <c r="AK10" s="15">
        <v>5</v>
      </c>
      <c r="AL10" s="15">
        <v>5</v>
      </c>
      <c r="AM10" s="15">
        <v>4</v>
      </c>
      <c r="AN10" s="15">
        <v>1</v>
      </c>
      <c r="AO10" s="16">
        <f>SUM(AE10:AN10)/10</f>
        <v>2.8</v>
      </c>
      <c r="AP10" s="15">
        <v>4</v>
      </c>
      <c r="AQ10" s="15">
        <v>4</v>
      </c>
      <c r="AR10" s="15">
        <v>5</v>
      </c>
      <c r="AS10" s="15">
        <v>5</v>
      </c>
      <c r="AT10" s="15">
        <v>5</v>
      </c>
      <c r="AU10" s="15">
        <v>5</v>
      </c>
      <c r="AV10" s="15">
        <v>0</v>
      </c>
      <c r="AW10" s="15">
        <v>3</v>
      </c>
      <c r="AX10" s="15">
        <v>1</v>
      </c>
      <c r="AY10" s="16">
        <f>SUM(AP10:AX10)/9</f>
        <v>3.5555555555555554</v>
      </c>
      <c r="AZ10" s="15">
        <v>5</v>
      </c>
      <c r="BA10" s="15">
        <v>5</v>
      </c>
      <c r="BB10" s="15">
        <v>5</v>
      </c>
      <c r="BC10" s="15">
        <v>5</v>
      </c>
      <c r="BD10" s="15">
        <v>4</v>
      </c>
      <c r="BE10" s="15">
        <v>5</v>
      </c>
      <c r="BF10" s="16">
        <f>SUM(AZ10:BE10)/6</f>
        <v>4.833333333333333</v>
      </c>
      <c r="BG10" s="12">
        <v>5</v>
      </c>
      <c r="BH10" s="16">
        <f>BG10</f>
        <v>5</v>
      </c>
      <c r="BI10" s="12">
        <v>2</v>
      </c>
      <c r="BJ10" s="16">
        <f>BI10</f>
        <v>2</v>
      </c>
      <c r="BK10" s="15">
        <v>5</v>
      </c>
      <c r="BL10" s="12">
        <v>5</v>
      </c>
      <c r="BM10" s="12">
        <v>5</v>
      </c>
      <c r="BN10" s="19">
        <v>0</v>
      </c>
      <c r="BO10" s="19">
        <v>3</v>
      </c>
      <c r="BP10" s="19">
        <v>1</v>
      </c>
      <c r="BQ10" s="19">
        <v>3</v>
      </c>
      <c r="BR10" s="16">
        <f>SUM(BK10:BQ10)/7</f>
        <v>3.1428571428571428</v>
      </c>
      <c r="BS10" s="12">
        <v>4</v>
      </c>
      <c r="BT10" s="12">
        <v>4</v>
      </c>
      <c r="BU10" s="19">
        <v>5</v>
      </c>
      <c r="BV10" s="12">
        <v>5</v>
      </c>
      <c r="BW10" s="12">
        <v>5</v>
      </c>
      <c r="BX10" s="16">
        <f>SUM(BS10:BW10)/5</f>
        <v>4.5999999999999996</v>
      </c>
      <c r="BY10" s="17">
        <f>G10+Q10+AB10+AD10+AO10+AY10+BF10+BH10+BJ10+BR10+BX10</f>
        <v>44.220634920634922</v>
      </c>
    </row>
    <row r="11" spans="1:77" s="18" customFormat="1" ht="11.25" customHeight="1" x14ac:dyDescent="0.15">
      <c r="A11" s="12">
        <v>26</v>
      </c>
      <c r="B11" s="13" t="s">
        <v>20</v>
      </c>
      <c r="C11" s="14" t="s">
        <v>54</v>
      </c>
      <c r="D11" s="13" t="s">
        <v>151</v>
      </c>
      <c r="E11" s="15">
        <v>5</v>
      </c>
      <c r="F11" s="15">
        <v>5</v>
      </c>
      <c r="G11" s="16">
        <f>SUM(E11:F11)/2</f>
        <v>5</v>
      </c>
      <c r="H11" s="15">
        <v>5</v>
      </c>
      <c r="I11" s="15">
        <v>5</v>
      </c>
      <c r="J11" s="15">
        <v>5</v>
      </c>
      <c r="K11" s="15">
        <v>5</v>
      </c>
      <c r="L11" s="15">
        <v>5</v>
      </c>
      <c r="M11" s="15">
        <v>5</v>
      </c>
      <c r="N11" s="15">
        <v>4</v>
      </c>
      <c r="O11" s="15">
        <v>3</v>
      </c>
      <c r="P11" s="15">
        <v>3</v>
      </c>
      <c r="Q11" s="16">
        <f>SUM(H11:P11)/9</f>
        <v>4.4444444444444446</v>
      </c>
      <c r="R11" s="15">
        <v>5</v>
      </c>
      <c r="S11" s="15">
        <v>5</v>
      </c>
      <c r="T11" s="15">
        <v>5</v>
      </c>
      <c r="U11" s="15">
        <v>5</v>
      </c>
      <c r="V11" s="15">
        <v>4</v>
      </c>
      <c r="W11" s="15">
        <v>4</v>
      </c>
      <c r="X11" s="15">
        <v>4</v>
      </c>
      <c r="Y11" s="15">
        <v>3</v>
      </c>
      <c r="Z11" s="15">
        <v>4</v>
      </c>
      <c r="AA11" s="15">
        <v>5</v>
      </c>
      <c r="AB11" s="16">
        <f>SUM(R11:AA11)/10</f>
        <v>4.4000000000000004</v>
      </c>
      <c r="AC11" s="15">
        <v>5</v>
      </c>
      <c r="AD11" s="16">
        <f>AC11</f>
        <v>5</v>
      </c>
      <c r="AE11" s="15">
        <v>3</v>
      </c>
      <c r="AF11" s="15">
        <v>2</v>
      </c>
      <c r="AG11" s="15">
        <v>2</v>
      </c>
      <c r="AH11" s="15">
        <v>0</v>
      </c>
      <c r="AI11" s="15">
        <v>0</v>
      </c>
      <c r="AJ11" s="15">
        <v>4</v>
      </c>
      <c r="AK11" s="15">
        <v>4</v>
      </c>
      <c r="AL11" s="15">
        <v>4</v>
      </c>
      <c r="AM11" s="15">
        <v>5</v>
      </c>
      <c r="AN11" s="15">
        <v>4</v>
      </c>
      <c r="AO11" s="16">
        <f>SUM(AE11:AN11)/10</f>
        <v>2.8</v>
      </c>
      <c r="AP11" s="15">
        <v>5</v>
      </c>
      <c r="AQ11" s="15">
        <v>5</v>
      </c>
      <c r="AR11" s="15">
        <v>2</v>
      </c>
      <c r="AS11" s="15">
        <v>3</v>
      </c>
      <c r="AT11" s="15">
        <v>2</v>
      </c>
      <c r="AU11" s="15">
        <v>4</v>
      </c>
      <c r="AV11" s="15">
        <v>3</v>
      </c>
      <c r="AW11" s="15">
        <v>3</v>
      </c>
      <c r="AX11" s="15">
        <v>0</v>
      </c>
      <c r="AY11" s="16">
        <f>SUM(AP11:AX11)/9</f>
        <v>3</v>
      </c>
      <c r="AZ11" s="15">
        <v>5</v>
      </c>
      <c r="BA11" s="15">
        <v>5</v>
      </c>
      <c r="BB11" s="15">
        <v>5</v>
      </c>
      <c r="BC11" s="15">
        <v>5</v>
      </c>
      <c r="BD11" s="15">
        <v>4</v>
      </c>
      <c r="BE11" s="15">
        <v>4</v>
      </c>
      <c r="BF11" s="16">
        <f>SUM(AZ11:BE11)/6</f>
        <v>4.666666666666667</v>
      </c>
      <c r="BG11" s="15">
        <v>4</v>
      </c>
      <c r="BH11" s="16">
        <f>BG11</f>
        <v>4</v>
      </c>
      <c r="BI11" s="15">
        <v>3</v>
      </c>
      <c r="BJ11" s="16">
        <f>BI11</f>
        <v>3</v>
      </c>
      <c r="BK11" s="15">
        <v>5</v>
      </c>
      <c r="BL11" s="12">
        <v>5</v>
      </c>
      <c r="BM11" s="12">
        <v>5</v>
      </c>
      <c r="BN11" s="12">
        <v>4</v>
      </c>
      <c r="BO11" s="12">
        <v>0</v>
      </c>
      <c r="BP11" s="12">
        <v>0</v>
      </c>
      <c r="BQ11" s="12">
        <v>4</v>
      </c>
      <c r="BR11" s="16">
        <f>SUM(BK11:BQ11)/7</f>
        <v>3.2857142857142856</v>
      </c>
      <c r="BS11" s="15">
        <v>3</v>
      </c>
      <c r="BT11" s="12">
        <v>5</v>
      </c>
      <c r="BU11" s="12">
        <v>5</v>
      </c>
      <c r="BV11" s="12">
        <v>5</v>
      </c>
      <c r="BW11" s="12">
        <v>5</v>
      </c>
      <c r="BX11" s="16">
        <f>SUM(BS11:BW11)/5</f>
        <v>4.5999999999999996</v>
      </c>
      <c r="BY11" s="17">
        <f>G11+Q11+AB11+AD11+AO11+AY11+BF11+BH11+BJ11+BR11+BX11</f>
        <v>44.196825396825403</v>
      </c>
    </row>
    <row r="12" spans="1:77" s="18" customFormat="1" ht="11.25" customHeight="1" x14ac:dyDescent="0.15">
      <c r="A12" s="12">
        <v>10</v>
      </c>
      <c r="B12" s="13" t="s">
        <v>135</v>
      </c>
      <c r="C12" s="13" t="s">
        <v>138</v>
      </c>
      <c r="D12" s="13" t="s">
        <v>221</v>
      </c>
      <c r="E12" s="15">
        <v>5</v>
      </c>
      <c r="F12" s="15">
        <v>5</v>
      </c>
      <c r="G12" s="16">
        <f>SUM(E12:F12)/2</f>
        <v>5</v>
      </c>
      <c r="H12" s="15">
        <v>5</v>
      </c>
      <c r="I12" s="15">
        <v>5</v>
      </c>
      <c r="J12" s="15">
        <v>5</v>
      </c>
      <c r="K12" s="15">
        <v>5</v>
      </c>
      <c r="L12" s="15">
        <v>5</v>
      </c>
      <c r="M12" s="15">
        <v>5</v>
      </c>
      <c r="N12" s="15">
        <v>5</v>
      </c>
      <c r="O12" s="15">
        <v>3</v>
      </c>
      <c r="P12" s="15">
        <v>3</v>
      </c>
      <c r="Q12" s="16">
        <f>SUM(H12:P12)/9</f>
        <v>4.5555555555555554</v>
      </c>
      <c r="R12" s="15">
        <v>5</v>
      </c>
      <c r="S12" s="15">
        <v>5</v>
      </c>
      <c r="T12" s="15">
        <v>5</v>
      </c>
      <c r="U12" s="15">
        <v>5</v>
      </c>
      <c r="V12" s="15">
        <v>4</v>
      </c>
      <c r="W12" s="15">
        <v>3</v>
      </c>
      <c r="X12" s="15">
        <v>5</v>
      </c>
      <c r="Y12" s="15">
        <v>4</v>
      </c>
      <c r="Z12" s="15">
        <v>3</v>
      </c>
      <c r="AA12" s="15">
        <v>5</v>
      </c>
      <c r="AB12" s="16">
        <f>SUM(R12:AA12)/10</f>
        <v>4.4000000000000004</v>
      </c>
      <c r="AC12" s="15">
        <v>5</v>
      </c>
      <c r="AD12" s="16">
        <f>AC12</f>
        <v>5</v>
      </c>
      <c r="AE12" s="15">
        <v>3</v>
      </c>
      <c r="AF12" s="15">
        <v>3</v>
      </c>
      <c r="AG12" s="15">
        <v>3</v>
      </c>
      <c r="AH12" s="15">
        <v>0</v>
      </c>
      <c r="AI12" s="15">
        <v>0</v>
      </c>
      <c r="AJ12" s="15">
        <v>4</v>
      </c>
      <c r="AK12" s="15">
        <v>4</v>
      </c>
      <c r="AL12" s="15">
        <v>4</v>
      </c>
      <c r="AM12" s="15">
        <v>5</v>
      </c>
      <c r="AN12" s="15">
        <v>2</v>
      </c>
      <c r="AO12" s="16">
        <f>SUM(AE12:AN12)/10</f>
        <v>2.8</v>
      </c>
      <c r="AP12" s="15">
        <v>5</v>
      </c>
      <c r="AQ12" s="15">
        <v>5</v>
      </c>
      <c r="AR12" s="15">
        <v>5</v>
      </c>
      <c r="AS12" s="15">
        <v>3</v>
      </c>
      <c r="AT12" s="15">
        <v>2</v>
      </c>
      <c r="AU12" s="15">
        <v>1</v>
      </c>
      <c r="AV12" s="15">
        <v>2</v>
      </c>
      <c r="AW12" s="15">
        <v>3</v>
      </c>
      <c r="AX12" s="15">
        <v>1</v>
      </c>
      <c r="AY12" s="16">
        <f>SUM(AP12:AX12)/9</f>
        <v>3</v>
      </c>
      <c r="AZ12" s="15">
        <v>5</v>
      </c>
      <c r="BA12" s="15">
        <v>5</v>
      </c>
      <c r="BB12" s="15">
        <v>5</v>
      </c>
      <c r="BC12" s="15">
        <v>3</v>
      </c>
      <c r="BD12" s="15">
        <v>3</v>
      </c>
      <c r="BE12" s="15">
        <v>4</v>
      </c>
      <c r="BF12" s="16">
        <f>SUM(AZ12:BE12)/6</f>
        <v>4.166666666666667</v>
      </c>
      <c r="BG12" s="15">
        <v>4</v>
      </c>
      <c r="BH12" s="16">
        <f>BG12</f>
        <v>4</v>
      </c>
      <c r="BI12" s="15">
        <v>3</v>
      </c>
      <c r="BJ12" s="16">
        <f>BI12</f>
        <v>3</v>
      </c>
      <c r="BK12" s="15">
        <v>5</v>
      </c>
      <c r="BL12" s="12">
        <v>5</v>
      </c>
      <c r="BM12" s="12">
        <v>5</v>
      </c>
      <c r="BN12" s="12">
        <v>0</v>
      </c>
      <c r="BO12" s="12">
        <v>0</v>
      </c>
      <c r="BP12" s="12">
        <v>1</v>
      </c>
      <c r="BQ12" s="12">
        <v>1</v>
      </c>
      <c r="BR12" s="16">
        <f>SUM(BK12:BQ12)/7</f>
        <v>2.4285714285714284</v>
      </c>
      <c r="BS12" s="12">
        <v>3</v>
      </c>
      <c r="BT12" s="12">
        <v>5</v>
      </c>
      <c r="BU12" s="12">
        <v>5</v>
      </c>
      <c r="BV12" s="12">
        <v>5</v>
      </c>
      <c r="BW12" s="12">
        <v>5</v>
      </c>
      <c r="BX12" s="16">
        <f>SUM(BS12:BW12)/5</f>
        <v>4.5999999999999996</v>
      </c>
      <c r="BY12" s="17">
        <f>G12+Q12+AB12+AD12+AO12+AY12+BF12+BH12+BJ12+BR12+BX12</f>
        <v>42.950793650793656</v>
      </c>
    </row>
    <row r="13" spans="1:77" s="18" customFormat="1" ht="11.25" customHeight="1" x14ac:dyDescent="0.15">
      <c r="A13" s="12">
        <v>5</v>
      </c>
      <c r="B13" s="13" t="s">
        <v>108</v>
      </c>
      <c r="C13" s="13" t="s">
        <v>133</v>
      </c>
      <c r="D13" s="14" t="s">
        <v>189</v>
      </c>
      <c r="E13" s="15">
        <v>5</v>
      </c>
      <c r="F13" s="15">
        <v>5</v>
      </c>
      <c r="G13" s="16">
        <f>SUM(E13:F13)/2</f>
        <v>5</v>
      </c>
      <c r="H13" s="15">
        <v>5</v>
      </c>
      <c r="I13" s="15">
        <v>5</v>
      </c>
      <c r="J13" s="15">
        <v>5</v>
      </c>
      <c r="K13" s="15">
        <v>5</v>
      </c>
      <c r="L13" s="15">
        <v>5</v>
      </c>
      <c r="M13" s="15">
        <v>5</v>
      </c>
      <c r="N13" s="15">
        <v>5</v>
      </c>
      <c r="O13" s="15">
        <v>5</v>
      </c>
      <c r="P13" s="15">
        <v>4</v>
      </c>
      <c r="Q13" s="16">
        <f>SUM(H13:P13)/9</f>
        <v>4.8888888888888893</v>
      </c>
      <c r="R13" s="15">
        <v>5</v>
      </c>
      <c r="S13" s="15">
        <v>5</v>
      </c>
      <c r="T13" s="15">
        <v>5</v>
      </c>
      <c r="U13" s="15">
        <v>5</v>
      </c>
      <c r="V13" s="15">
        <v>5</v>
      </c>
      <c r="W13" s="15">
        <v>4</v>
      </c>
      <c r="X13" s="15">
        <v>5</v>
      </c>
      <c r="Y13" s="15">
        <v>5</v>
      </c>
      <c r="Z13" s="15">
        <v>3</v>
      </c>
      <c r="AA13" s="15">
        <v>5</v>
      </c>
      <c r="AB13" s="16">
        <f>SUM(R13:AA13)/10</f>
        <v>4.7</v>
      </c>
      <c r="AC13" s="15">
        <v>5</v>
      </c>
      <c r="AD13" s="16">
        <f>AC13</f>
        <v>5</v>
      </c>
      <c r="AE13" s="15">
        <v>4</v>
      </c>
      <c r="AF13" s="15">
        <v>4</v>
      </c>
      <c r="AG13" s="15">
        <v>5</v>
      </c>
      <c r="AH13" s="15">
        <v>0</v>
      </c>
      <c r="AI13" s="15">
        <v>1</v>
      </c>
      <c r="AJ13" s="15">
        <v>5</v>
      </c>
      <c r="AK13" s="15">
        <v>4</v>
      </c>
      <c r="AL13" s="15">
        <v>4</v>
      </c>
      <c r="AM13" s="15">
        <v>4</v>
      </c>
      <c r="AN13" s="15">
        <v>4</v>
      </c>
      <c r="AO13" s="16">
        <f>SUM(AE13:AN13)/10</f>
        <v>3.5</v>
      </c>
      <c r="AP13" s="15">
        <v>4</v>
      </c>
      <c r="AQ13" s="15">
        <v>4</v>
      </c>
      <c r="AR13" s="15">
        <v>5</v>
      </c>
      <c r="AS13" s="15">
        <v>1</v>
      </c>
      <c r="AT13" s="15">
        <v>5</v>
      </c>
      <c r="AU13" s="15">
        <v>3</v>
      </c>
      <c r="AV13" s="15">
        <v>4</v>
      </c>
      <c r="AW13" s="15">
        <v>4</v>
      </c>
      <c r="AX13" s="15">
        <v>0</v>
      </c>
      <c r="AY13" s="16">
        <f>SUM(AP13:AX13)/9</f>
        <v>3.3333333333333335</v>
      </c>
      <c r="AZ13" s="15">
        <v>3</v>
      </c>
      <c r="BA13" s="15">
        <v>5</v>
      </c>
      <c r="BB13" s="15">
        <v>4</v>
      </c>
      <c r="BC13" s="15">
        <v>4</v>
      </c>
      <c r="BD13" s="15">
        <v>4</v>
      </c>
      <c r="BE13" s="15">
        <v>5</v>
      </c>
      <c r="BF13" s="16">
        <f>SUM(AZ13:BE13)/6</f>
        <v>4.166666666666667</v>
      </c>
      <c r="BG13" s="15">
        <v>5</v>
      </c>
      <c r="BH13" s="16">
        <f>BG13</f>
        <v>5</v>
      </c>
      <c r="BI13" s="15">
        <v>0</v>
      </c>
      <c r="BJ13" s="16">
        <f>BI13</f>
        <v>0</v>
      </c>
      <c r="BK13" s="15">
        <v>5</v>
      </c>
      <c r="BL13" s="12">
        <v>5</v>
      </c>
      <c r="BM13" s="12">
        <v>5</v>
      </c>
      <c r="BN13" s="12">
        <v>3</v>
      </c>
      <c r="BO13" s="12">
        <v>1</v>
      </c>
      <c r="BP13" s="12">
        <v>0</v>
      </c>
      <c r="BQ13" s="12">
        <v>1</v>
      </c>
      <c r="BR13" s="16">
        <f>SUM(BK13:BQ13)/7</f>
        <v>2.8571428571428572</v>
      </c>
      <c r="BS13" s="12">
        <v>5</v>
      </c>
      <c r="BT13" s="12">
        <v>5</v>
      </c>
      <c r="BU13" s="12">
        <v>5</v>
      </c>
      <c r="BV13" s="12">
        <v>5</v>
      </c>
      <c r="BW13" s="12">
        <v>0</v>
      </c>
      <c r="BX13" s="16">
        <f>SUM(BS13:BW13)/5</f>
        <v>4</v>
      </c>
      <c r="BY13" s="17">
        <f>G13+Q13+AB13+AD13+AO13+AY13+BF13+BH13+BJ13+BR13+BX13</f>
        <v>42.446031746031743</v>
      </c>
    </row>
    <row r="14" spans="1:77" s="18" customFormat="1" ht="11.25" customHeight="1" x14ac:dyDescent="0.15">
      <c r="A14" s="12">
        <v>19</v>
      </c>
      <c r="B14" s="13" t="s">
        <v>61</v>
      </c>
      <c r="C14" s="13" t="s">
        <v>63</v>
      </c>
      <c r="D14" s="13" t="s">
        <v>62</v>
      </c>
      <c r="E14" s="15">
        <v>5</v>
      </c>
      <c r="F14" s="15">
        <v>5</v>
      </c>
      <c r="G14" s="16">
        <f>SUM(E14:F14)/2</f>
        <v>5</v>
      </c>
      <c r="H14" s="15">
        <v>4</v>
      </c>
      <c r="I14" s="15">
        <v>5</v>
      </c>
      <c r="J14" s="15">
        <v>5</v>
      </c>
      <c r="K14" s="15">
        <v>5</v>
      </c>
      <c r="L14" s="15">
        <v>5</v>
      </c>
      <c r="M14" s="15">
        <v>5</v>
      </c>
      <c r="N14" s="15">
        <v>5</v>
      </c>
      <c r="O14" s="15">
        <v>1</v>
      </c>
      <c r="P14" s="15">
        <v>1</v>
      </c>
      <c r="Q14" s="16">
        <f>SUM(H14:P14)/9</f>
        <v>4</v>
      </c>
      <c r="R14" s="15">
        <v>5</v>
      </c>
      <c r="S14" s="15">
        <v>5</v>
      </c>
      <c r="T14" s="15">
        <v>5</v>
      </c>
      <c r="U14" s="15">
        <v>5</v>
      </c>
      <c r="V14" s="15">
        <v>5</v>
      </c>
      <c r="W14" s="15">
        <v>4</v>
      </c>
      <c r="X14" s="15">
        <v>5</v>
      </c>
      <c r="Y14" s="15">
        <v>3</v>
      </c>
      <c r="Z14" s="15">
        <v>5</v>
      </c>
      <c r="AA14" s="15">
        <v>4</v>
      </c>
      <c r="AB14" s="16">
        <f>SUM(R14:AA14)/10</f>
        <v>4.5999999999999996</v>
      </c>
      <c r="AC14" s="15">
        <v>4</v>
      </c>
      <c r="AD14" s="16">
        <f>AC14</f>
        <v>4</v>
      </c>
      <c r="AE14" s="15">
        <v>2</v>
      </c>
      <c r="AF14" s="15">
        <v>0</v>
      </c>
      <c r="AG14" s="15">
        <v>0</v>
      </c>
      <c r="AH14" s="15">
        <v>0</v>
      </c>
      <c r="AI14" s="15">
        <v>1</v>
      </c>
      <c r="AJ14" s="15">
        <v>5</v>
      </c>
      <c r="AK14" s="15">
        <v>4</v>
      </c>
      <c r="AL14" s="15">
        <v>3</v>
      </c>
      <c r="AM14" s="15">
        <v>5</v>
      </c>
      <c r="AN14" s="15">
        <v>2</v>
      </c>
      <c r="AO14" s="16">
        <f>SUM(AE14:AN14)/10</f>
        <v>2.2000000000000002</v>
      </c>
      <c r="AP14" s="15">
        <v>5</v>
      </c>
      <c r="AQ14" s="15">
        <v>4</v>
      </c>
      <c r="AR14" s="15">
        <v>4</v>
      </c>
      <c r="AS14" s="15">
        <v>2</v>
      </c>
      <c r="AT14" s="15">
        <v>0</v>
      </c>
      <c r="AU14" s="15">
        <v>2</v>
      </c>
      <c r="AV14" s="15">
        <v>3</v>
      </c>
      <c r="AW14" s="15">
        <v>4</v>
      </c>
      <c r="AX14" s="15">
        <v>1</v>
      </c>
      <c r="AY14" s="16">
        <f>SUM(AP14:AX14)/9</f>
        <v>2.7777777777777777</v>
      </c>
      <c r="AZ14" s="15">
        <v>5</v>
      </c>
      <c r="BA14" s="15">
        <v>5</v>
      </c>
      <c r="BB14" s="15">
        <v>5</v>
      </c>
      <c r="BC14" s="15">
        <v>5</v>
      </c>
      <c r="BD14" s="15">
        <v>5</v>
      </c>
      <c r="BE14" s="15">
        <v>4</v>
      </c>
      <c r="BF14" s="16">
        <f>SUM(AZ14:BE14)/6</f>
        <v>4.833333333333333</v>
      </c>
      <c r="BG14" s="15">
        <v>5</v>
      </c>
      <c r="BH14" s="16">
        <f>BG14</f>
        <v>5</v>
      </c>
      <c r="BI14" s="15">
        <v>3</v>
      </c>
      <c r="BJ14" s="16">
        <f>BI14</f>
        <v>3</v>
      </c>
      <c r="BK14" s="15">
        <v>5</v>
      </c>
      <c r="BL14" s="12">
        <v>5</v>
      </c>
      <c r="BM14" s="12">
        <v>5</v>
      </c>
      <c r="BN14" s="12">
        <v>0</v>
      </c>
      <c r="BO14" s="12">
        <v>1</v>
      </c>
      <c r="BP14" s="12">
        <v>0</v>
      </c>
      <c r="BQ14" s="12">
        <v>1</v>
      </c>
      <c r="BR14" s="16">
        <f>SUM(BK14:BQ14)/7</f>
        <v>2.4285714285714284</v>
      </c>
      <c r="BS14" s="12">
        <v>4</v>
      </c>
      <c r="BT14" s="12">
        <v>4</v>
      </c>
      <c r="BU14" s="12">
        <v>5</v>
      </c>
      <c r="BV14" s="12">
        <v>5</v>
      </c>
      <c r="BW14" s="12">
        <v>5</v>
      </c>
      <c r="BX14" s="16">
        <f>SUM(BS14:BW14)/5</f>
        <v>4.5999999999999996</v>
      </c>
      <c r="BY14" s="17">
        <f>G14+Q14+AB14+AD14+AO14+AY14+BF14+BH14+BJ14+BR14+BX14</f>
        <v>42.439682539682543</v>
      </c>
    </row>
    <row r="15" spans="1:77" s="18" customFormat="1" ht="11.25" customHeight="1" x14ac:dyDescent="0.15">
      <c r="A15" s="12">
        <v>21</v>
      </c>
      <c r="B15" s="13" t="s">
        <v>57</v>
      </c>
      <c r="C15" s="13" t="s">
        <v>70</v>
      </c>
      <c r="D15" s="13" t="s">
        <v>197</v>
      </c>
      <c r="E15" s="15">
        <v>5</v>
      </c>
      <c r="F15" s="15">
        <v>5</v>
      </c>
      <c r="G15" s="16">
        <f>SUM(E15:F15)/2</f>
        <v>5</v>
      </c>
      <c r="H15" s="15">
        <v>4</v>
      </c>
      <c r="I15" s="15">
        <v>5</v>
      </c>
      <c r="J15" s="15">
        <v>5</v>
      </c>
      <c r="K15" s="15">
        <v>5</v>
      </c>
      <c r="L15" s="15">
        <v>5</v>
      </c>
      <c r="M15" s="15">
        <v>4</v>
      </c>
      <c r="N15" s="15">
        <v>5</v>
      </c>
      <c r="O15" s="15">
        <v>1</v>
      </c>
      <c r="P15" s="15">
        <v>1</v>
      </c>
      <c r="Q15" s="16">
        <f>SUM(H15:P15)/9</f>
        <v>3.8888888888888888</v>
      </c>
      <c r="R15" s="15">
        <v>5</v>
      </c>
      <c r="S15" s="15">
        <v>5</v>
      </c>
      <c r="T15" s="15">
        <v>5</v>
      </c>
      <c r="U15" s="15">
        <v>5</v>
      </c>
      <c r="V15" s="15">
        <v>4</v>
      </c>
      <c r="W15" s="15">
        <v>3</v>
      </c>
      <c r="X15" s="15">
        <v>4</v>
      </c>
      <c r="Y15" s="15">
        <v>5</v>
      </c>
      <c r="Z15" s="15">
        <v>4</v>
      </c>
      <c r="AA15" s="15">
        <v>5</v>
      </c>
      <c r="AB15" s="16">
        <f>SUM(R15:AA15)/10</f>
        <v>4.5</v>
      </c>
      <c r="AC15" s="15">
        <v>5</v>
      </c>
      <c r="AD15" s="16">
        <f>AC15</f>
        <v>5</v>
      </c>
      <c r="AE15" s="15">
        <v>4</v>
      </c>
      <c r="AF15" s="15">
        <v>0</v>
      </c>
      <c r="AG15" s="15">
        <v>3</v>
      </c>
      <c r="AH15" s="15">
        <v>0</v>
      </c>
      <c r="AI15" s="15">
        <v>0</v>
      </c>
      <c r="AJ15" s="15">
        <v>5</v>
      </c>
      <c r="AK15" s="15">
        <v>4</v>
      </c>
      <c r="AL15" s="15">
        <v>4</v>
      </c>
      <c r="AM15" s="15">
        <v>5</v>
      </c>
      <c r="AN15" s="15">
        <v>1</v>
      </c>
      <c r="AO15" s="16">
        <f>SUM(AE15:AN15)/10</f>
        <v>2.6</v>
      </c>
      <c r="AP15" s="15">
        <v>4</v>
      </c>
      <c r="AQ15" s="15">
        <v>5</v>
      </c>
      <c r="AR15" s="15">
        <v>3</v>
      </c>
      <c r="AS15" s="15">
        <v>2</v>
      </c>
      <c r="AT15" s="15">
        <v>2</v>
      </c>
      <c r="AU15" s="15">
        <v>5</v>
      </c>
      <c r="AV15" s="15">
        <v>4</v>
      </c>
      <c r="AW15" s="15">
        <v>5</v>
      </c>
      <c r="AX15" s="15">
        <v>0</v>
      </c>
      <c r="AY15" s="16">
        <f>SUM(AP15:AX15)/9</f>
        <v>3.3333333333333335</v>
      </c>
      <c r="AZ15" s="15">
        <v>5</v>
      </c>
      <c r="BA15" s="15">
        <v>5</v>
      </c>
      <c r="BB15" s="15">
        <v>5</v>
      </c>
      <c r="BC15" s="15">
        <v>5</v>
      </c>
      <c r="BD15" s="15">
        <v>4</v>
      </c>
      <c r="BE15" s="15">
        <v>5</v>
      </c>
      <c r="BF15" s="16">
        <f>SUM(AZ15:BE15)/6</f>
        <v>4.833333333333333</v>
      </c>
      <c r="BG15" s="15">
        <v>4</v>
      </c>
      <c r="BH15" s="16">
        <f>BG15</f>
        <v>4</v>
      </c>
      <c r="BI15" s="15">
        <v>1</v>
      </c>
      <c r="BJ15" s="16">
        <f>BI15</f>
        <v>1</v>
      </c>
      <c r="BK15" s="15">
        <v>5</v>
      </c>
      <c r="BL15" s="12">
        <v>5</v>
      </c>
      <c r="BM15" s="12">
        <v>5</v>
      </c>
      <c r="BN15" s="19">
        <v>0</v>
      </c>
      <c r="BO15" s="19">
        <v>1</v>
      </c>
      <c r="BP15" s="19">
        <v>1</v>
      </c>
      <c r="BQ15" s="19">
        <v>3</v>
      </c>
      <c r="BR15" s="16">
        <f>SUM(BK15:BQ15)/7</f>
        <v>2.8571428571428572</v>
      </c>
      <c r="BS15" s="12">
        <v>3</v>
      </c>
      <c r="BT15" s="12">
        <v>5</v>
      </c>
      <c r="BU15" s="19">
        <v>5</v>
      </c>
      <c r="BV15" s="12">
        <v>5</v>
      </c>
      <c r="BW15" s="12">
        <v>3</v>
      </c>
      <c r="BX15" s="16">
        <f>SUM(BS15:BW15)/5</f>
        <v>4.2</v>
      </c>
      <c r="BY15" s="17">
        <f>G15+Q15+AB15+AD15+AO15+AY15+BF15+BH15+BJ15+BR15+BX15</f>
        <v>41.212698412698408</v>
      </c>
    </row>
    <row r="16" spans="1:77" s="18" customFormat="1" ht="11.25" customHeight="1" x14ac:dyDescent="0.15">
      <c r="A16" s="12">
        <v>1</v>
      </c>
      <c r="B16" s="49" t="s">
        <v>230</v>
      </c>
      <c r="C16" s="49" t="s">
        <v>231</v>
      </c>
      <c r="D16" s="49" t="s">
        <v>232</v>
      </c>
      <c r="E16" s="15">
        <v>5</v>
      </c>
      <c r="F16" s="15">
        <v>5</v>
      </c>
      <c r="G16" s="16">
        <f>SUM(E16:F16)/2</f>
        <v>5</v>
      </c>
      <c r="H16" s="15">
        <v>5</v>
      </c>
      <c r="I16" s="15">
        <v>0</v>
      </c>
      <c r="J16" s="15">
        <v>0</v>
      </c>
      <c r="K16" s="15">
        <v>2</v>
      </c>
      <c r="L16" s="15">
        <v>4</v>
      </c>
      <c r="M16" s="15">
        <v>5</v>
      </c>
      <c r="N16" s="15">
        <v>0</v>
      </c>
      <c r="O16" s="15">
        <v>5</v>
      </c>
      <c r="P16" s="15">
        <v>5</v>
      </c>
      <c r="Q16" s="16">
        <f>SUM(H16:P16)/9</f>
        <v>2.8888888888888888</v>
      </c>
      <c r="R16" s="15">
        <v>5</v>
      </c>
      <c r="S16" s="15">
        <v>5</v>
      </c>
      <c r="T16" s="15">
        <v>3</v>
      </c>
      <c r="U16" s="15">
        <v>5</v>
      </c>
      <c r="V16" s="15">
        <v>5</v>
      </c>
      <c r="W16" s="15">
        <v>4</v>
      </c>
      <c r="X16" s="15">
        <v>5</v>
      </c>
      <c r="Y16" s="15">
        <v>4</v>
      </c>
      <c r="Z16" s="15">
        <v>5</v>
      </c>
      <c r="AA16" s="15">
        <v>5</v>
      </c>
      <c r="AB16" s="16">
        <f>SUM(R16:AA16)/10</f>
        <v>4.5999999999999996</v>
      </c>
      <c r="AC16" s="15">
        <v>5</v>
      </c>
      <c r="AD16" s="16">
        <f>AC16</f>
        <v>5</v>
      </c>
      <c r="AE16" s="15">
        <v>3</v>
      </c>
      <c r="AF16" s="15">
        <v>3</v>
      </c>
      <c r="AG16" s="15">
        <v>0</v>
      </c>
      <c r="AH16" s="15">
        <v>0</v>
      </c>
      <c r="AI16" s="15">
        <v>0</v>
      </c>
      <c r="AJ16" s="15">
        <v>3</v>
      </c>
      <c r="AK16" s="15">
        <v>3</v>
      </c>
      <c r="AL16" s="15">
        <v>5</v>
      </c>
      <c r="AM16" s="15">
        <v>4</v>
      </c>
      <c r="AN16" s="15">
        <v>1</v>
      </c>
      <c r="AO16" s="16">
        <f>SUM(AE16:AN16)/10</f>
        <v>2.2000000000000002</v>
      </c>
      <c r="AP16" s="15">
        <v>4</v>
      </c>
      <c r="AQ16" s="15">
        <v>3</v>
      </c>
      <c r="AR16" s="15">
        <v>0</v>
      </c>
      <c r="AS16" s="15">
        <v>1</v>
      </c>
      <c r="AT16" s="15">
        <v>0</v>
      </c>
      <c r="AU16" s="15">
        <v>1</v>
      </c>
      <c r="AV16" s="15">
        <v>1</v>
      </c>
      <c r="AW16" s="15">
        <v>3</v>
      </c>
      <c r="AX16" s="15">
        <v>0</v>
      </c>
      <c r="AY16" s="16">
        <f>SUM(AP16:AX16)/9</f>
        <v>1.4444444444444444</v>
      </c>
      <c r="AZ16" s="15">
        <v>5</v>
      </c>
      <c r="BA16" s="15">
        <v>5</v>
      </c>
      <c r="BB16" s="15">
        <v>5</v>
      </c>
      <c r="BC16" s="15">
        <v>5</v>
      </c>
      <c r="BD16" s="15">
        <v>5</v>
      </c>
      <c r="BE16" s="15">
        <v>5</v>
      </c>
      <c r="BF16" s="16">
        <f>SUM(AZ16:BE16)/6</f>
        <v>5</v>
      </c>
      <c r="BG16" s="12">
        <v>5</v>
      </c>
      <c r="BH16" s="16">
        <f>BG16</f>
        <v>5</v>
      </c>
      <c r="BI16" s="12">
        <v>3</v>
      </c>
      <c r="BJ16" s="16">
        <f>BI16</f>
        <v>3</v>
      </c>
      <c r="BK16" s="15">
        <v>5</v>
      </c>
      <c r="BL16" s="12">
        <v>4</v>
      </c>
      <c r="BM16" s="12">
        <v>5</v>
      </c>
      <c r="BN16" s="12">
        <v>0</v>
      </c>
      <c r="BO16" s="12">
        <v>2</v>
      </c>
      <c r="BP16" s="12">
        <v>0</v>
      </c>
      <c r="BQ16" s="12">
        <v>0</v>
      </c>
      <c r="BR16" s="16">
        <f>SUM(BK16:BQ16)/7</f>
        <v>2.2857142857142856</v>
      </c>
      <c r="BS16" s="12">
        <v>4</v>
      </c>
      <c r="BT16" s="12">
        <v>4</v>
      </c>
      <c r="BU16" s="12">
        <v>5</v>
      </c>
      <c r="BV16" s="12">
        <v>5</v>
      </c>
      <c r="BW16" s="12">
        <v>5</v>
      </c>
      <c r="BX16" s="16">
        <f>SUM(BS16:BW16)/5</f>
        <v>4.5999999999999996</v>
      </c>
      <c r="BY16" s="17">
        <f>G16+Q16+AB16+AD16+AO16+AY16+BF16+BH16+BJ16+BR16+BX16</f>
        <v>41.019047619047612</v>
      </c>
    </row>
    <row r="17" spans="1:77" s="18" customFormat="1" ht="11.25" customHeight="1" x14ac:dyDescent="0.15">
      <c r="A17" s="12">
        <v>9</v>
      </c>
      <c r="B17" s="13" t="s">
        <v>58</v>
      </c>
      <c r="C17" s="13" t="s">
        <v>67</v>
      </c>
      <c r="D17" s="14" t="s">
        <v>190</v>
      </c>
      <c r="E17" s="15">
        <v>5</v>
      </c>
      <c r="F17" s="15">
        <v>5</v>
      </c>
      <c r="G17" s="16">
        <f>SUM(E17:F17)/2</f>
        <v>5</v>
      </c>
      <c r="H17" s="15">
        <v>5</v>
      </c>
      <c r="I17" s="15">
        <v>5</v>
      </c>
      <c r="J17" s="15">
        <v>5</v>
      </c>
      <c r="K17" s="15">
        <v>5</v>
      </c>
      <c r="L17" s="15">
        <v>5</v>
      </c>
      <c r="M17" s="15">
        <v>5</v>
      </c>
      <c r="N17" s="15">
        <v>5</v>
      </c>
      <c r="O17" s="15">
        <v>4</v>
      </c>
      <c r="P17" s="15">
        <v>4</v>
      </c>
      <c r="Q17" s="16">
        <f>SUM(H17:P17)/9</f>
        <v>4.7777777777777777</v>
      </c>
      <c r="R17" s="15">
        <v>5</v>
      </c>
      <c r="S17" s="15">
        <v>5</v>
      </c>
      <c r="T17" s="15">
        <v>5</v>
      </c>
      <c r="U17" s="15">
        <v>5</v>
      </c>
      <c r="V17" s="15">
        <v>3</v>
      </c>
      <c r="W17" s="15">
        <v>3</v>
      </c>
      <c r="X17" s="15">
        <v>2</v>
      </c>
      <c r="Y17" s="15">
        <v>3</v>
      </c>
      <c r="Z17" s="15">
        <v>3</v>
      </c>
      <c r="AA17" s="15">
        <v>3</v>
      </c>
      <c r="AB17" s="16">
        <f>SUM(R17:AA17)/10</f>
        <v>3.7</v>
      </c>
      <c r="AC17" s="15">
        <v>5</v>
      </c>
      <c r="AD17" s="16">
        <f>AC17</f>
        <v>5</v>
      </c>
      <c r="AE17" s="15">
        <v>1</v>
      </c>
      <c r="AF17" s="15">
        <v>1</v>
      </c>
      <c r="AG17" s="15">
        <v>0</v>
      </c>
      <c r="AH17" s="15">
        <v>0</v>
      </c>
      <c r="AI17" s="15">
        <v>0</v>
      </c>
      <c r="AJ17" s="15">
        <v>5</v>
      </c>
      <c r="AK17" s="15">
        <v>2</v>
      </c>
      <c r="AL17" s="15">
        <v>4</v>
      </c>
      <c r="AM17" s="15">
        <v>1</v>
      </c>
      <c r="AN17" s="15">
        <v>3</v>
      </c>
      <c r="AO17" s="16">
        <f>SUM(AE17:AN17)/10</f>
        <v>1.7</v>
      </c>
      <c r="AP17" s="15">
        <v>4</v>
      </c>
      <c r="AQ17" s="15">
        <v>4</v>
      </c>
      <c r="AR17" s="15">
        <v>5</v>
      </c>
      <c r="AS17" s="15">
        <v>1</v>
      </c>
      <c r="AT17" s="15">
        <v>1</v>
      </c>
      <c r="AU17" s="15">
        <v>4</v>
      </c>
      <c r="AV17" s="15">
        <v>1</v>
      </c>
      <c r="AW17" s="15">
        <v>4</v>
      </c>
      <c r="AX17" s="15">
        <v>0</v>
      </c>
      <c r="AY17" s="16">
        <f>SUM(AP17:AX17)/9</f>
        <v>2.6666666666666665</v>
      </c>
      <c r="AZ17" s="15">
        <v>5</v>
      </c>
      <c r="BA17" s="15">
        <v>5</v>
      </c>
      <c r="BB17" s="15">
        <v>5</v>
      </c>
      <c r="BC17" s="15">
        <v>4</v>
      </c>
      <c r="BD17" s="15">
        <v>3</v>
      </c>
      <c r="BE17" s="15">
        <v>4</v>
      </c>
      <c r="BF17" s="16">
        <f>SUM(AZ17:BE17)/6</f>
        <v>4.333333333333333</v>
      </c>
      <c r="BG17" s="15">
        <v>4</v>
      </c>
      <c r="BH17" s="16">
        <f>BG17</f>
        <v>4</v>
      </c>
      <c r="BI17" s="15">
        <v>2</v>
      </c>
      <c r="BJ17" s="16">
        <f>BI17</f>
        <v>2</v>
      </c>
      <c r="BK17" s="15">
        <v>5</v>
      </c>
      <c r="BL17" s="12">
        <v>5</v>
      </c>
      <c r="BM17" s="12">
        <v>5</v>
      </c>
      <c r="BN17" s="19">
        <v>2</v>
      </c>
      <c r="BO17" s="19">
        <v>3</v>
      </c>
      <c r="BP17" s="19">
        <v>1</v>
      </c>
      <c r="BQ17" s="19">
        <v>3</v>
      </c>
      <c r="BR17" s="16">
        <f>SUM(BK17:BQ17)/7</f>
        <v>3.4285714285714284</v>
      </c>
      <c r="BS17" s="12">
        <v>3</v>
      </c>
      <c r="BT17" s="12">
        <v>5</v>
      </c>
      <c r="BU17" s="19">
        <v>5</v>
      </c>
      <c r="BV17" s="12">
        <v>2</v>
      </c>
      <c r="BW17" s="12">
        <v>5</v>
      </c>
      <c r="BX17" s="16">
        <f>SUM(BS17:BW17)/5</f>
        <v>4</v>
      </c>
      <c r="BY17" s="17">
        <f>G17+Q17+AB17+AD17+AO17+AY17+BF17+BH17+BJ17+BR17+BX17</f>
        <v>40.606349206349208</v>
      </c>
    </row>
    <row r="18" spans="1:77" s="18" customFormat="1" ht="11.25" customHeight="1" x14ac:dyDescent="0.15">
      <c r="A18" s="12">
        <v>24</v>
      </c>
      <c r="B18" s="13" t="s">
        <v>125</v>
      </c>
      <c r="C18" s="13" t="s">
        <v>126</v>
      </c>
      <c r="D18" s="13" t="s">
        <v>199</v>
      </c>
      <c r="E18" s="15">
        <v>4</v>
      </c>
      <c r="F18" s="15">
        <v>5</v>
      </c>
      <c r="G18" s="16">
        <f>SUM(E18:F18)/2</f>
        <v>4.5</v>
      </c>
      <c r="H18" s="15">
        <v>2</v>
      </c>
      <c r="I18" s="15">
        <v>5</v>
      </c>
      <c r="J18" s="15">
        <v>5</v>
      </c>
      <c r="K18" s="15">
        <v>5</v>
      </c>
      <c r="L18" s="15">
        <v>5</v>
      </c>
      <c r="M18" s="15">
        <v>5</v>
      </c>
      <c r="N18" s="15">
        <v>5</v>
      </c>
      <c r="O18" s="15">
        <v>2</v>
      </c>
      <c r="P18" s="15">
        <v>2</v>
      </c>
      <c r="Q18" s="16">
        <f>SUM(H18:P18)/9</f>
        <v>4</v>
      </c>
      <c r="R18" s="15">
        <v>5</v>
      </c>
      <c r="S18" s="15">
        <v>5</v>
      </c>
      <c r="T18" s="15">
        <v>2</v>
      </c>
      <c r="U18" s="15">
        <v>5</v>
      </c>
      <c r="V18" s="15">
        <v>4</v>
      </c>
      <c r="W18" s="15">
        <v>4</v>
      </c>
      <c r="X18" s="15">
        <v>5</v>
      </c>
      <c r="Y18" s="15">
        <v>3</v>
      </c>
      <c r="Z18" s="15">
        <v>3</v>
      </c>
      <c r="AA18" s="15">
        <v>4</v>
      </c>
      <c r="AB18" s="16">
        <f>SUM(R18:AA18)/10</f>
        <v>4</v>
      </c>
      <c r="AC18" s="15">
        <v>5</v>
      </c>
      <c r="AD18" s="16">
        <f>AC18</f>
        <v>5</v>
      </c>
      <c r="AE18" s="15">
        <v>4</v>
      </c>
      <c r="AF18" s="15">
        <v>2</v>
      </c>
      <c r="AG18" s="15">
        <v>4</v>
      </c>
      <c r="AH18" s="15">
        <v>3</v>
      </c>
      <c r="AI18" s="15">
        <v>0</v>
      </c>
      <c r="AJ18" s="15">
        <v>5</v>
      </c>
      <c r="AK18" s="15">
        <v>5</v>
      </c>
      <c r="AL18" s="15">
        <v>5</v>
      </c>
      <c r="AM18" s="15">
        <v>5</v>
      </c>
      <c r="AN18" s="15">
        <v>1</v>
      </c>
      <c r="AO18" s="16">
        <f>SUM(AE18:AN18)/10</f>
        <v>3.4</v>
      </c>
      <c r="AP18" s="15">
        <v>5</v>
      </c>
      <c r="AQ18" s="15">
        <v>4</v>
      </c>
      <c r="AR18" s="15">
        <v>2</v>
      </c>
      <c r="AS18" s="15">
        <v>1</v>
      </c>
      <c r="AT18" s="15">
        <v>2</v>
      </c>
      <c r="AU18" s="15">
        <v>2</v>
      </c>
      <c r="AV18" s="15">
        <v>0</v>
      </c>
      <c r="AW18" s="15">
        <v>3</v>
      </c>
      <c r="AX18" s="15">
        <v>0</v>
      </c>
      <c r="AY18" s="16">
        <f>SUM(AP18:AX18)/9</f>
        <v>2.1111111111111112</v>
      </c>
      <c r="AZ18" s="15">
        <v>5</v>
      </c>
      <c r="BA18" s="15">
        <v>5</v>
      </c>
      <c r="BB18" s="15">
        <v>5</v>
      </c>
      <c r="BC18" s="15">
        <v>5</v>
      </c>
      <c r="BD18" s="15">
        <v>3</v>
      </c>
      <c r="BE18" s="15">
        <v>5</v>
      </c>
      <c r="BF18" s="16">
        <f>SUM(AZ18:BE18)/6</f>
        <v>4.666666666666667</v>
      </c>
      <c r="BG18" s="15">
        <v>4</v>
      </c>
      <c r="BH18" s="16">
        <f>BG18</f>
        <v>4</v>
      </c>
      <c r="BI18" s="15">
        <v>2</v>
      </c>
      <c r="BJ18" s="16">
        <f>BI18</f>
        <v>2</v>
      </c>
      <c r="BK18" s="15">
        <v>5</v>
      </c>
      <c r="BL18" s="12">
        <v>0</v>
      </c>
      <c r="BM18" s="12">
        <v>5</v>
      </c>
      <c r="BN18" s="12">
        <v>0</v>
      </c>
      <c r="BO18" s="12">
        <v>3</v>
      </c>
      <c r="BP18" s="12">
        <v>1</v>
      </c>
      <c r="BQ18" s="12">
        <v>1</v>
      </c>
      <c r="BR18" s="16">
        <f>SUM(BK18:BQ18)/7</f>
        <v>2.1428571428571428</v>
      </c>
      <c r="BS18" s="12">
        <v>4</v>
      </c>
      <c r="BT18" s="12">
        <v>4</v>
      </c>
      <c r="BU18" s="12">
        <v>5</v>
      </c>
      <c r="BV18" s="12">
        <v>5</v>
      </c>
      <c r="BW18" s="12">
        <v>5</v>
      </c>
      <c r="BX18" s="16">
        <f>SUM(BS18:BW18)/5</f>
        <v>4.5999999999999996</v>
      </c>
      <c r="BY18" s="17">
        <f>G18+Q18+AB18+AD18+AO18+AY18+BF18+BH18+BJ18+BR18+BX18</f>
        <v>40.420634920634924</v>
      </c>
    </row>
    <row r="19" spans="1:77" s="18" customFormat="1" ht="11.25" customHeight="1" x14ac:dyDescent="0.15">
      <c r="A19" s="12">
        <v>30</v>
      </c>
      <c r="B19" s="13" t="s">
        <v>56</v>
      </c>
      <c r="C19" s="13" t="s">
        <v>69</v>
      </c>
      <c r="D19" s="13" t="s">
        <v>68</v>
      </c>
      <c r="E19" s="15">
        <v>5</v>
      </c>
      <c r="F19" s="15">
        <v>5</v>
      </c>
      <c r="G19" s="16">
        <f>SUM(E19:F19)/2</f>
        <v>5</v>
      </c>
      <c r="H19" s="15">
        <v>5</v>
      </c>
      <c r="I19" s="15">
        <v>5</v>
      </c>
      <c r="J19" s="15">
        <v>5</v>
      </c>
      <c r="K19" s="15">
        <v>5</v>
      </c>
      <c r="L19" s="15">
        <v>5</v>
      </c>
      <c r="M19" s="15">
        <v>5</v>
      </c>
      <c r="N19" s="15">
        <v>5</v>
      </c>
      <c r="O19" s="15">
        <v>3</v>
      </c>
      <c r="P19" s="15">
        <v>3</v>
      </c>
      <c r="Q19" s="16">
        <f>SUM(H19:P19)/9</f>
        <v>4.5555555555555554</v>
      </c>
      <c r="R19" s="15">
        <v>5</v>
      </c>
      <c r="S19" s="15">
        <v>5</v>
      </c>
      <c r="T19" s="15">
        <v>1</v>
      </c>
      <c r="U19" s="15">
        <v>5</v>
      </c>
      <c r="V19" s="15">
        <v>5</v>
      </c>
      <c r="W19" s="15">
        <v>4</v>
      </c>
      <c r="X19" s="15">
        <v>5</v>
      </c>
      <c r="Y19" s="15">
        <v>3</v>
      </c>
      <c r="Z19" s="15">
        <v>1</v>
      </c>
      <c r="AA19" s="15">
        <v>5</v>
      </c>
      <c r="AB19" s="16">
        <f>SUM(R19:AA19)/10</f>
        <v>3.9</v>
      </c>
      <c r="AC19" s="15">
        <v>5</v>
      </c>
      <c r="AD19" s="16">
        <f>AC19</f>
        <v>5</v>
      </c>
      <c r="AE19" s="15">
        <v>4</v>
      </c>
      <c r="AF19" s="15">
        <v>2</v>
      </c>
      <c r="AG19" s="15">
        <v>1</v>
      </c>
      <c r="AH19" s="15">
        <v>3</v>
      </c>
      <c r="AI19" s="15">
        <v>0</v>
      </c>
      <c r="AJ19" s="15">
        <v>4</v>
      </c>
      <c r="AK19" s="15">
        <v>4</v>
      </c>
      <c r="AL19" s="15">
        <v>3</v>
      </c>
      <c r="AM19" s="15">
        <v>3</v>
      </c>
      <c r="AN19" s="15">
        <v>1</v>
      </c>
      <c r="AO19" s="16">
        <f>SUM(AE19:AN19)/10</f>
        <v>2.5</v>
      </c>
      <c r="AP19" s="15">
        <v>5</v>
      </c>
      <c r="AQ19" s="15">
        <v>2</v>
      </c>
      <c r="AR19" s="15">
        <v>1</v>
      </c>
      <c r="AS19" s="15">
        <v>1</v>
      </c>
      <c r="AT19" s="15">
        <v>5</v>
      </c>
      <c r="AU19" s="15">
        <v>1</v>
      </c>
      <c r="AV19" s="15">
        <v>1</v>
      </c>
      <c r="AW19" s="15">
        <v>1</v>
      </c>
      <c r="AX19" s="15">
        <v>0</v>
      </c>
      <c r="AY19" s="16">
        <f>SUM(AP19:AX19)/9</f>
        <v>1.8888888888888888</v>
      </c>
      <c r="AZ19" s="15">
        <v>5</v>
      </c>
      <c r="BA19" s="15">
        <v>5</v>
      </c>
      <c r="BB19" s="15">
        <v>5</v>
      </c>
      <c r="BC19" s="15">
        <v>5</v>
      </c>
      <c r="BD19" s="15">
        <v>4</v>
      </c>
      <c r="BE19" s="15">
        <v>5</v>
      </c>
      <c r="BF19" s="16">
        <f>SUM(AZ19:BE19)/6</f>
        <v>4.833333333333333</v>
      </c>
      <c r="BG19" s="15">
        <v>5</v>
      </c>
      <c r="BH19" s="16">
        <f>BG19</f>
        <v>5</v>
      </c>
      <c r="BI19" s="15">
        <v>2</v>
      </c>
      <c r="BJ19" s="16">
        <f>BI19</f>
        <v>2</v>
      </c>
      <c r="BK19" s="15">
        <v>5</v>
      </c>
      <c r="BL19" s="12">
        <v>1</v>
      </c>
      <c r="BM19" s="12">
        <v>5</v>
      </c>
      <c r="BN19" s="19">
        <v>0</v>
      </c>
      <c r="BO19" s="19">
        <v>0</v>
      </c>
      <c r="BP19" s="19">
        <v>0</v>
      </c>
      <c r="BQ19" s="19">
        <v>2</v>
      </c>
      <c r="BR19" s="16">
        <f>SUM(BK19:BQ19)/7</f>
        <v>1.8571428571428572</v>
      </c>
      <c r="BS19" s="12">
        <v>3</v>
      </c>
      <c r="BT19" s="12">
        <v>3</v>
      </c>
      <c r="BU19" s="19">
        <v>5</v>
      </c>
      <c r="BV19" s="12">
        <v>5</v>
      </c>
      <c r="BW19" s="12">
        <v>3</v>
      </c>
      <c r="BX19" s="16">
        <f>SUM(BS19:BW19)/5</f>
        <v>3.8</v>
      </c>
      <c r="BY19" s="17">
        <f>G19+Q19+AB19+AD19+AO19+AY19+BF19+BH19+BJ19+BR19+BX19</f>
        <v>40.334920634920628</v>
      </c>
    </row>
    <row r="20" spans="1:77" s="18" customFormat="1" ht="11.25" customHeight="1" x14ac:dyDescent="0.15">
      <c r="A20" s="12">
        <v>3</v>
      </c>
      <c r="B20" s="13" t="s">
        <v>109</v>
      </c>
      <c r="C20" s="13" t="s">
        <v>110</v>
      </c>
      <c r="D20" s="14" t="s">
        <v>188</v>
      </c>
      <c r="E20" s="15">
        <v>3</v>
      </c>
      <c r="F20" s="15">
        <v>5</v>
      </c>
      <c r="G20" s="16">
        <f>SUM(E20:F20)/2</f>
        <v>4</v>
      </c>
      <c r="H20" s="15">
        <v>4</v>
      </c>
      <c r="I20" s="15">
        <v>5</v>
      </c>
      <c r="J20" s="15">
        <v>5</v>
      </c>
      <c r="K20" s="15">
        <v>5</v>
      </c>
      <c r="L20" s="15">
        <v>4</v>
      </c>
      <c r="M20" s="15">
        <v>5</v>
      </c>
      <c r="N20" s="15">
        <v>5</v>
      </c>
      <c r="O20" s="15">
        <v>5</v>
      </c>
      <c r="P20" s="15">
        <v>4</v>
      </c>
      <c r="Q20" s="16">
        <f>SUM(H20:P20)/9</f>
        <v>4.666666666666667</v>
      </c>
      <c r="R20" s="15">
        <v>5</v>
      </c>
      <c r="S20" s="15">
        <v>5</v>
      </c>
      <c r="T20" s="15">
        <v>5</v>
      </c>
      <c r="U20" s="15">
        <v>5</v>
      </c>
      <c r="V20" s="15">
        <v>5</v>
      </c>
      <c r="W20" s="15">
        <v>4</v>
      </c>
      <c r="X20" s="15">
        <v>5</v>
      </c>
      <c r="Y20" s="15">
        <v>3</v>
      </c>
      <c r="Z20" s="15">
        <v>4</v>
      </c>
      <c r="AA20" s="15">
        <v>4</v>
      </c>
      <c r="AB20" s="16">
        <f>SUM(R20:AA20)/10</f>
        <v>4.5</v>
      </c>
      <c r="AC20" s="15">
        <v>5</v>
      </c>
      <c r="AD20" s="16">
        <f>AC20</f>
        <v>5</v>
      </c>
      <c r="AE20" s="15">
        <v>2</v>
      </c>
      <c r="AF20" s="15">
        <v>3</v>
      </c>
      <c r="AG20" s="15">
        <v>4</v>
      </c>
      <c r="AH20" s="15">
        <v>0</v>
      </c>
      <c r="AI20" s="15">
        <v>4</v>
      </c>
      <c r="AJ20" s="15">
        <v>4</v>
      </c>
      <c r="AK20" s="15">
        <v>3</v>
      </c>
      <c r="AL20" s="15">
        <v>5</v>
      </c>
      <c r="AM20" s="15">
        <v>4</v>
      </c>
      <c r="AN20" s="15">
        <v>2</v>
      </c>
      <c r="AO20" s="16">
        <f>SUM(AE20:AN20)/10</f>
        <v>3.1</v>
      </c>
      <c r="AP20" s="15">
        <v>3</v>
      </c>
      <c r="AQ20" s="15">
        <v>5</v>
      </c>
      <c r="AR20" s="15">
        <v>4</v>
      </c>
      <c r="AS20" s="15">
        <v>3</v>
      </c>
      <c r="AT20" s="15">
        <v>3</v>
      </c>
      <c r="AU20" s="15">
        <v>5</v>
      </c>
      <c r="AV20" s="15">
        <v>3</v>
      </c>
      <c r="AW20" s="15">
        <v>3</v>
      </c>
      <c r="AX20" s="15">
        <v>0</v>
      </c>
      <c r="AY20" s="16">
        <f>SUM(AP20:AX20)/9</f>
        <v>3.2222222222222223</v>
      </c>
      <c r="AZ20" s="15">
        <v>5</v>
      </c>
      <c r="BA20" s="15">
        <v>5</v>
      </c>
      <c r="BB20" s="15">
        <v>5</v>
      </c>
      <c r="BC20" s="15">
        <v>5</v>
      </c>
      <c r="BD20" s="15">
        <v>3</v>
      </c>
      <c r="BE20" s="15">
        <v>3</v>
      </c>
      <c r="BF20" s="16">
        <f>SUM(AZ20:BE20)/6</f>
        <v>4.333333333333333</v>
      </c>
      <c r="BG20" s="12">
        <v>4</v>
      </c>
      <c r="BH20" s="16">
        <f>BG20</f>
        <v>4</v>
      </c>
      <c r="BI20" s="12">
        <v>2</v>
      </c>
      <c r="BJ20" s="16">
        <f>BI20</f>
        <v>2</v>
      </c>
      <c r="BK20" s="15">
        <v>0</v>
      </c>
      <c r="BL20" s="12">
        <v>5</v>
      </c>
      <c r="BM20" s="12">
        <v>5</v>
      </c>
      <c r="BN20" s="12">
        <v>0</v>
      </c>
      <c r="BO20" s="12">
        <v>1</v>
      </c>
      <c r="BP20" s="12">
        <v>0</v>
      </c>
      <c r="BQ20" s="12">
        <v>2</v>
      </c>
      <c r="BR20" s="16">
        <f>SUM(BK20:BQ20)/7</f>
        <v>1.8571428571428572</v>
      </c>
      <c r="BS20" s="12">
        <v>3</v>
      </c>
      <c r="BT20" s="12">
        <v>5</v>
      </c>
      <c r="BU20" s="12">
        <v>5</v>
      </c>
      <c r="BV20" s="12">
        <v>2</v>
      </c>
      <c r="BW20" s="12">
        <v>3</v>
      </c>
      <c r="BX20" s="16">
        <f>SUM(BS20:BW20)/5</f>
        <v>3.6</v>
      </c>
      <c r="BY20" s="17">
        <f>G20+Q20+AB20+AD20+AO20+AY20+BF20+BH20+BJ20+BR20+BX20</f>
        <v>40.279365079365078</v>
      </c>
    </row>
    <row r="21" spans="1:77" s="18" customFormat="1" ht="11.25" customHeight="1" x14ac:dyDescent="0.15">
      <c r="A21" s="12">
        <v>6</v>
      </c>
      <c r="B21" s="13" t="s">
        <v>123</v>
      </c>
      <c r="C21" s="13" t="s">
        <v>124</v>
      </c>
      <c r="D21" s="14" t="s">
        <v>233</v>
      </c>
      <c r="E21" s="15">
        <v>5</v>
      </c>
      <c r="F21" s="15">
        <v>5</v>
      </c>
      <c r="G21" s="16">
        <f>SUM(E21:F21)/2</f>
        <v>5</v>
      </c>
      <c r="H21" s="15">
        <v>5</v>
      </c>
      <c r="I21" s="15">
        <v>5</v>
      </c>
      <c r="J21" s="15">
        <v>5</v>
      </c>
      <c r="K21" s="15">
        <v>5</v>
      </c>
      <c r="L21" s="15">
        <v>5</v>
      </c>
      <c r="M21" s="15">
        <v>5</v>
      </c>
      <c r="N21" s="15">
        <v>5</v>
      </c>
      <c r="O21" s="15">
        <v>5</v>
      </c>
      <c r="P21" s="15">
        <v>4</v>
      </c>
      <c r="Q21" s="16">
        <f>SUM(H21:P21)/9</f>
        <v>4.8888888888888893</v>
      </c>
      <c r="R21" s="15">
        <v>5</v>
      </c>
      <c r="S21" s="15">
        <v>5</v>
      </c>
      <c r="T21" s="15">
        <v>5</v>
      </c>
      <c r="U21" s="15">
        <v>5</v>
      </c>
      <c r="V21" s="15">
        <v>3</v>
      </c>
      <c r="W21" s="15">
        <v>3</v>
      </c>
      <c r="X21" s="15">
        <v>5</v>
      </c>
      <c r="Y21" s="15">
        <v>5</v>
      </c>
      <c r="Z21" s="15">
        <v>4</v>
      </c>
      <c r="AA21" s="15">
        <v>4</v>
      </c>
      <c r="AB21" s="16">
        <f>SUM(R21:AA21)/10</f>
        <v>4.4000000000000004</v>
      </c>
      <c r="AC21" s="15">
        <v>5</v>
      </c>
      <c r="AD21" s="16">
        <f>AC21</f>
        <v>5</v>
      </c>
      <c r="AE21" s="15">
        <v>3</v>
      </c>
      <c r="AF21" s="15">
        <v>4</v>
      </c>
      <c r="AG21" s="15">
        <v>0</v>
      </c>
      <c r="AH21" s="15">
        <v>0</v>
      </c>
      <c r="AI21" s="15">
        <v>3</v>
      </c>
      <c r="AJ21" s="15">
        <v>3</v>
      </c>
      <c r="AK21" s="15">
        <v>3</v>
      </c>
      <c r="AL21" s="15">
        <v>5</v>
      </c>
      <c r="AM21" s="15">
        <v>4</v>
      </c>
      <c r="AN21" s="15">
        <v>1</v>
      </c>
      <c r="AO21" s="16">
        <f>SUM(AE21:AN21)/10</f>
        <v>2.6</v>
      </c>
      <c r="AP21" s="15">
        <v>5</v>
      </c>
      <c r="AQ21" s="15">
        <v>4</v>
      </c>
      <c r="AR21" s="15">
        <v>1</v>
      </c>
      <c r="AS21" s="15">
        <v>3</v>
      </c>
      <c r="AT21" s="15">
        <v>4</v>
      </c>
      <c r="AU21" s="15">
        <v>2</v>
      </c>
      <c r="AV21" s="15">
        <v>1</v>
      </c>
      <c r="AW21" s="15">
        <v>3</v>
      </c>
      <c r="AX21" s="15">
        <v>0</v>
      </c>
      <c r="AY21" s="16">
        <f>SUM(AP21:AX21)/9</f>
        <v>2.5555555555555554</v>
      </c>
      <c r="AZ21" s="15">
        <v>5</v>
      </c>
      <c r="BA21" s="15">
        <v>5</v>
      </c>
      <c r="BB21" s="15">
        <v>5</v>
      </c>
      <c r="BC21" s="15">
        <v>5</v>
      </c>
      <c r="BD21" s="15">
        <v>4</v>
      </c>
      <c r="BE21" s="15">
        <v>4</v>
      </c>
      <c r="BF21" s="16">
        <f>SUM(AZ21:BE21)/6</f>
        <v>4.666666666666667</v>
      </c>
      <c r="BG21" s="15">
        <v>4</v>
      </c>
      <c r="BH21" s="16">
        <f>BG21</f>
        <v>4</v>
      </c>
      <c r="BI21" s="15">
        <v>0</v>
      </c>
      <c r="BJ21" s="16">
        <f>BI21</f>
        <v>0</v>
      </c>
      <c r="BK21" s="15">
        <v>5</v>
      </c>
      <c r="BL21" s="12">
        <v>5</v>
      </c>
      <c r="BM21" s="12">
        <v>5</v>
      </c>
      <c r="BN21" s="12">
        <v>0</v>
      </c>
      <c r="BO21" s="12">
        <v>0</v>
      </c>
      <c r="BP21" s="12">
        <v>0</v>
      </c>
      <c r="BQ21" s="12">
        <v>2</v>
      </c>
      <c r="BR21" s="16">
        <f>SUM(BK21:BQ21)/7</f>
        <v>2.4285714285714284</v>
      </c>
      <c r="BS21" s="12">
        <v>4</v>
      </c>
      <c r="BT21" s="12">
        <v>4</v>
      </c>
      <c r="BU21" s="12">
        <v>5</v>
      </c>
      <c r="BV21" s="12">
        <v>2</v>
      </c>
      <c r="BW21" s="12">
        <v>5</v>
      </c>
      <c r="BX21" s="16">
        <f>SUM(BS21:BW21)/5</f>
        <v>4</v>
      </c>
      <c r="BY21" s="17">
        <f>G21+Q21+AB21+AD21+AO21+AY21+BF21+BH21+BJ21+BR21+BX21</f>
        <v>39.539682539682545</v>
      </c>
    </row>
    <row r="22" spans="1:77" s="18" customFormat="1" ht="11.25" customHeight="1" x14ac:dyDescent="0.15">
      <c r="A22" s="12">
        <v>34</v>
      </c>
      <c r="B22" s="13" t="s">
        <v>226</v>
      </c>
      <c r="C22" s="13" t="s">
        <v>224</v>
      </c>
      <c r="D22" s="13" t="s">
        <v>225</v>
      </c>
      <c r="E22" s="15">
        <v>4</v>
      </c>
      <c r="F22" s="15">
        <v>5</v>
      </c>
      <c r="G22" s="16">
        <f>SUM(E22:F22)/2</f>
        <v>4.5</v>
      </c>
      <c r="H22" s="15">
        <v>2</v>
      </c>
      <c r="I22" s="15">
        <v>5</v>
      </c>
      <c r="J22" s="15">
        <v>5</v>
      </c>
      <c r="K22" s="15">
        <v>2</v>
      </c>
      <c r="L22" s="15">
        <v>1</v>
      </c>
      <c r="M22" s="15">
        <v>5</v>
      </c>
      <c r="N22" s="15">
        <v>0</v>
      </c>
      <c r="O22" s="15">
        <v>0</v>
      </c>
      <c r="P22" s="15">
        <v>0</v>
      </c>
      <c r="Q22" s="16">
        <f>SUM(H22:P22)/9</f>
        <v>2.2222222222222223</v>
      </c>
      <c r="R22" s="15">
        <v>5</v>
      </c>
      <c r="S22" s="15">
        <v>5</v>
      </c>
      <c r="T22" s="15">
        <v>1</v>
      </c>
      <c r="U22" s="15">
        <v>4</v>
      </c>
      <c r="V22" s="15">
        <v>5</v>
      </c>
      <c r="W22" s="15">
        <v>4</v>
      </c>
      <c r="X22" s="15">
        <v>5</v>
      </c>
      <c r="Y22" s="15">
        <v>1</v>
      </c>
      <c r="Z22" s="15">
        <v>3</v>
      </c>
      <c r="AA22" s="15">
        <v>5</v>
      </c>
      <c r="AB22" s="16">
        <f>SUM(R22:AA22)/10</f>
        <v>3.8</v>
      </c>
      <c r="AC22" s="15">
        <v>5</v>
      </c>
      <c r="AD22" s="16">
        <f>AC22</f>
        <v>5</v>
      </c>
      <c r="AE22" s="15">
        <v>0</v>
      </c>
      <c r="AF22" s="15">
        <v>1</v>
      </c>
      <c r="AG22" s="15">
        <v>1</v>
      </c>
      <c r="AH22" s="15">
        <v>0</v>
      </c>
      <c r="AI22" s="15">
        <v>0</v>
      </c>
      <c r="AJ22" s="15">
        <v>4</v>
      </c>
      <c r="AK22" s="15">
        <v>4</v>
      </c>
      <c r="AL22" s="15">
        <v>4</v>
      </c>
      <c r="AM22" s="15">
        <v>5</v>
      </c>
      <c r="AN22" s="15">
        <v>1</v>
      </c>
      <c r="AO22" s="16">
        <f>SUM(AE22:AN22)/10</f>
        <v>2</v>
      </c>
      <c r="AP22" s="15">
        <v>4</v>
      </c>
      <c r="AQ22" s="15">
        <v>4</v>
      </c>
      <c r="AR22" s="15">
        <v>2</v>
      </c>
      <c r="AS22" s="15">
        <v>2</v>
      </c>
      <c r="AT22" s="15">
        <v>2</v>
      </c>
      <c r="AU22" s="15">
        <v>1</v>
      </c>
      <c r="AV22" s="15">
        <v>2</v>
      </c>
      <c r="AW22" s="15">
        <v>5</v>
      </c>
      <c r="AX22" s="15">
        <v>1</v>
      </c>
      <c r="AY22" s="16">
        <f>SUM(AP22:AX22)/9</f>
        <v>2.5555555555555554</v>
      </c>
      <c r="AZ22" s="15">
        <v>5</v>
      </c>
      <c r="BA22" s="15">
        <v>5</v>
      </c>
      <c r="BB22" s="15">
        <v>4</v>
      </c>
      <c r="BC22" s="15">
        <v>1</v>
      </c>
      <c r="BD22" s="15">
        <v>3</v>
      </c>
      <c r="BE22" s="15">
        <v>5</v>
      </c>
      <c r="BF22" s="16">
        <f>SUM(AZ22:BE22)/6</f>
        <v>3.8333333333333335</v>
      </c>
      <c r="BG22" s="15">
        <v>4</v>
      </c>
      <c r="BH22" s="16">
        <f>BG22</f>
        <v>4</v>
      </c>
      <c r="BI22" s="15">
        <v>3</v>
      </c>
      <c r="BJ22" s="16">
        <f>BI22</f>
        <v>3</v>
      </c>
      <c r="BK22" s="15">
        <v>5</v>
      </c>
      <c r="BL22" s="12">
        <v>5</v>
      </c>
      <c r="BM22" s="12">
        <v>5</v>
      </c>
      <c r="BN22" s="12">
        <v>0</v>
      </c>
      <c r="BO22" s="12">
        <v>5</v>
      </c>
      <c r="BP22" s="12">
        <v>1</v>
      </c>
      <c r="BQ22" s="12">
        <v>3</v>
      </c>
      <c r="BR22" s="16">
        <f>SUM(BK22:BQ22)/7</f>
        <v>3.4285714285714284</v>
      </c>
      <c r="BS22" s="12">
        <v>3</v>
      </c>
      <c r="BT22" s="12">
        <v>5</v>
      </c>
      <c r="BU22" s="12">
        <v>5</v>
      </c>
      <c r="BV22" s="12">
        <v>5</v>
      </c>
      <c r="BW22" s="12">
        <v>5</v>
      </c>
      <c r="BX22" s="16">
        <f>SUM(BS22:BW22)/5</f>
        <v>4.5999999999999996</v>
      </c>
      <c r="BY22" s="17">
        <f>G22+Q22+AB22+AD22+AO22+AY22+BF22+BH22+BJ22+BR22+BX22</f>
        <v>38.939682539682536</v>
      </c>
    </row>
    <row r="23" spans="1:77" s="18" customFormat="1" ht="11.25" customHeight="1" x14ac:dyDescent="0.15">
      <c r="A23" s="12">
        <v>14</v>
      </c>
      <c r="B23" s="13" t="s">
        <v>106</v>
      </c>
      <c r="C23" s="13" t="s">
        <v>107</v>
      </c>
      <c r="D23" s="14" t="s">
        <v>195</v>
      </c>
      <c r="E23" s="15">
        <v>5</v>
      </c>
      <c r="F23" s="15">
        <v>4</v>
      </c>
      <c r="G23" s="16">
        <f>SUM(E23:F23)/2</f>
        <v>4.5</v>
      </c>
      <c r="H23" s="15">
        <v>5</v>
      </c>
      <c r="I23" s="15">
        <v>5</v>
      </c>
      <c r="J23" s="15">
        <v>5</v>
      </c>
      <c r="K23" s="15">
        <v>5</v>
      </c>
      <c r="L23" s="15">
        <v>5</v>
      </c>
      <c r="M23" s="15">
        <v>5</v>
      </c>
      <c r="N23" s="15">
        <v>5</v>
      </c>
      <c r="O23" s="15">
        <v>2</v>
      </c>
      <c r="P23" s="15">
        <v>2</v>
      </c>
      <c r="Q23" s="16">
        <f>SUM(H23:P23)/9</f>
        <v>4.333333333333333</v>
      </c>
      <c r="R23" s="15">
        <v>5</v>
      </c>
      <c r="S23" s="15">
        <v>5</v>
      </c>
      <c r="T23" s="15">
        <v>5</v>
      </c>
      <c r="U23" s="15">
        <v>5</v>
      </c>
      <c r="V23" s="15">
        <v>5</v>
      </c>
      <c r="W23" s="15">
        <v>4</v>
      </c>
      <c r="X23" s="15">
        <v>5</v>
      </c>
      <c r="Y23" s="15">
        <v>4</v>
      </c>
      <c r="Z23" s="15">
        <v>2</v>
      </c>
      <c r="AA23" s="15">
        <v>5</v>
      </c>
      <c r="AB23" s="16">
        <f>SUM(R23:AA23)/10</f>
        <v>4.5</v>
      </c>
      <c r="AC23" s="15">
        <v>5</v>
      </c>
      <c r="AD23" s="16">
        <f>AC23</f>
        <v>5</v>
      </c>
      <c r="AE23" s="15">
        <v>2</v>
      </c>
      <c r="AF23" s="15">
        <v>0</v>
      </c>
      <c r="AG23" s="15">
        <v>0</v>
      </c>
      <c r="AH23" s="15">
        <v>0</v>
      </c>
      <c r="AI23" s="15">
        <v>3</v>
      </c>
      <c r="AJ23" s="15">
        <v>5</v>
      </c>
      <c r="AK23" s="15">
        <v>4</v>
      </c>
      <c r="AL23" s="15">
        <v>3</v>
      </c>
      <c r="AM23" s="15">
        <v>4</v>
      </c>
      <c r="AN23" s="15">
        <v>2</v>
      </c>
      <c r="AO23" s="16">
        <f>SUM(AE23:AN23)/10</f>
        <v>2.2999999999999998</v>
      </c>
      <c r="AP23" s="15">
        <v>5</v>
      </c>
      <c r="AQ23" s="15">
        <v>5</v>
      </c>
      <c r="AR23" s="15">
        <v>5</v>
      </c>
      <c r="AS23" s="15">
        <v>1</v>
      </c>
      <c r="AT23" s="15">
        <v>5</v>
      </c>
      <c r="AU23" s="15">
        <v>1</v>
      </c>
      <c r="AV23" s="15">
        <v>1</v>
      </c>
      <c r="AW23" s="15">
        <v>3</v>
      </c>
      <c r="AX23" s="15">
        <v>0</v>
      </c>
      <c r="AY23" s="16">
        <f>SUM(AP23:AX23)/9</f>
        <v>2.8888888888888888</v>
      </c>
      <c r="AZ23" s="15">
        <v>1</v>
      </c>
      <c r="BA23" s="15">
        <v>5</v>
      </c>
      <c r="BB23" s="15">
        <v>4</v>
      </c>
      <c r="BC23" s="15">
        <v>5</v>
      </c>
      <c r="BD23" s="15">
        <v>5</v>
      </c>
      <c r="BE23" s="15">
        <v>5</v>
      </c>
      <c r="BF23" s="16">
        <f>SUM(AZ23:BE23)/6</f>
        <v>4.166666666666667</v>
      </c>
      <c r="BG23" s="15">
        <v>4</v>
      </c>
      <c r="BH23" s="16">
        <f>BG23</f>
        <v>4</v>
      </c>
      <c r="BI23" s="15">
        <v>1</v>
      </c>
      <c r="BJ23" s="16">
        <f>BI23</f>
        <v>1</v>
      </c>
      <c r="BK23" s="15">
        <v>0</v>
      </c>
      <c r="BL23" s="12">
        <v>0</v>
      </c>
      <c r="BM23" s="12">
        <v>5</v>
      </c>
      <c r="BN23" s="12">
        <v>1</v>
      </c>
      <c r="BO23" s="12">
        <v>0</v>
      </c>
      <c r="BP23" s="12">
        <v>0</v>
      </c>
      <c r="BQ23" s="12">
        <v>0</v>
      </c>
      <c r="BR23" s="16">
        <f>SUM(BK23:BQ23)/7</f>
        <v>0.8571428571428571</v>
      </c>
      <c r="BS23" s="12">
        <v>3</v>
      </c>
      <c r="BT23" s="12">
        <v>4</v>
      </c>
      <c r="BU23" s="12">
        <v>5</v>
      </c>
      <c r="BV23" s="12">
        <v>5</v>
      </c>
      <c r="BW23" s="12">
        <v>5</v>
      </c>
      <c r="BX23" s="16">
        <f>SUM(BS23:BW23)/5</f>
        <v>4.4000000000000004</v>
      </c>
      <c r="BY23" s="17">
        <f>G23+Q23+AB23+AD23+AO23+AY23+BF23+BH23+BJ23+BR23+BX23</f>
        <v>37.946031746031743</v>
      </c>
    </row>
    <row r="24" spans="1:77" s="18" customFormat="1" ht="11.25" customHeight="1" x14ac:dyDescent="0.15">
      <c r="A24" s="12">
        <v>16</v>
      </c>
      <c r="B24" s="13" t="s">
        <v>144</v>
      </c>
      <c r="C24" s="20" t="s">
        <v>235</v>
      </c>
      <c r="D24" s="20" t="s">
        <v>145</v>
      </c>
      <c r="E24" s="15">
        <v>5</v>
      </c>
      <c r="F24" s="15">
        <v>5</v>
      </c>
      <c r="G24" s="16">
        <f>SUM(E24:F24)/2</f>
        <v>5</v>
      </c>
      <c r="H24" s="15">
        <v>5</v>
      </c>
      <c r="I24" s="15">
        <v>5</v>
      </c>
      <c r="J24" s="15">
        <v>5</v>
      </c>
      <c r="K24" s="15">
        <v>5</v>
      </c>
      <c r="L24" s="15">
        <v>5</v>
      </c>
      <c r="M24" s="15">
        <v>5</v>
      </c>
      <c r="N24" s="15">
        <v>4</v>
      </c>
      <c r="O24" s="15">
        <v>2</v>
      </c>
      <c r="P24" s="15">
        <v>2</v>
      </c>
      <c r="Q24" s="16">
        <f>SUM(H24:P24)/9</f>
        <v>4.2222222222222223</v>
      </c>
      <c r="R24" s="15">
        <v>5</v>
      </c>
      <c r="S24" s="15">
        <v>5</v>
      </c>
      <c r="T24" s="15">
        <v>4</v>
      </c>
      <c r="U24" s="15">
        <v>5</v>
      </c>
      <c r="V24" s="15">
        <v>2</v>
      </c>
      <c r="W24" s="15">
        <v>2</v>
      </c>
      <c r="X24" s="15">
        <v>5</v>
      </c>
      <c r="Y24" s="15">
        <v>4</v>
      </c>
      <c r="Z24" s="15">
        <v>5</v>
      </c>
      <c r="AA24" s="15">
        <v>5</v>
      </c>
      <c r="AB24" s="16">
        <f>SUM(R24:AA24)/10</f>
        <v>4.2</v>
      </c>
      <c r="AC24" s="15">
        <v>4</v>
      </c>
      <c r="AD24" s="16">
        <f>AC24</f>
        <v>4</v>
      </c>
      <c r="AE24" s="15">
        <v>0</v>
      </c>
      <c r="AF24" s="15">
        <v>0</v>
      </c>
      <c r="AG24" s="15">
        <v>0</v>
      </c>
      <c r="AH24" s="15">
        <v>0</v>
      </c>
      <c r="AI24" s="15">
        <v>0</v>
      </c>
      <c r="AJ24" s="15">
        <v>5</v>
      </c>
      <c r="AK24" s="15">
        <v>4</v>
      </c>
      <c r="AL24" s="15">
        <v>5</v>
      </c>
      <c r="AM24" s="15">
        <v>5</v>
      </c>
      <c r="AN24" s="15">
        <v>1</v>
      </c>
      <c r="AO24" s="16">
        <f>SUM(AE24:AN24)/10</f>
        <v>2</v>
      </c>
      <c r="AP24" s="15">
        <v>5</v>
      </c>
      <c r="AQ24" s="15">
        <v>5</v>
      </c>
      <c r="AR24" s="15">
        <v>0</v>
      </c>
      <c r="AS24" s="15">
        <v>0</v>
      </c>
      <c r="AT24" s="15">
        <v>4</v>
      </c>
      <c r="AU24" s="15">
        <v>4</v>
      </c>
      <c r="AV24" s="15">
        <v>0</v>
      </c>
      <c r="AW24" s="15">
        <v>4</v>
      </c>
      <c r="AX24" s="15">
        <v>4</v>
      </c>
      <c r="AY24" s="16">
        <f>SUM(AP24:AX24)/9</f>
        <v>2.8888888888888888</v>
      </c>
      <c r="AZ24" s="15">
        <v>4</v>
      </c>
      <c r="BA24" s="15">
        <v>5</v>
      </c>
      <c r="BB24" s="15">
        <v>0</v>
      </c>
      <c r="BC24" s="15">
        <v>5</v>
      </c>
      <c r="BD24" s="15">
        <v>5</v>
      </c>
      <c r="BE24" s="15">
        <v>5</v>
      </c>
      <c r="BF24" s="16">
        <f>SUM(AZ24:BE24)/6</f>
        <v>4</v>
      </c>
      <c r="BG24" s="15">
        <v>5</v>
      </c>
      <c r="BH24" s="16">
        <f>BG24</f>
        <v>5</v>
      </c>
      <c r="BI24" s="15">
        <v>1</v>
      </c>
      <c r="BJ24" s="16">
        <f>BI24</f>
        <v>1</v>
      </c>
      <c r="BK24" s="15">
        <v>0</v>
      </c>
      <c r="BL24" s="12">
        <v>5</v>
      </c>
      <c r="BM24" s="12">
        <v>0</v>
      </c>
      <c r="BN24" s="12">
        <v>0</v>
      </c>
      <c r="BO24" s="12">
        <v>4</v>
      </c>
      <c r="BP24" s="12">
        <v>0</v>
      </c>
      <c r="BQ24" s="12">
        <v>1</v>
      </c>
      <c r="BR24" s="16">
        <f>SUM(BK24:BQ24)/7</f>
        <v>1.4285714285714286</v>
      </c>
      <c r="BS24" s="12">
        <v>2</v>
      </c>
      <c r="BT24" s="12">
        <v>4</v>
      </c>
      <c r="BU24" s="12">
        <v>5</v>
      </c>
      <c r="BV24" s="12">
        <v>5</v>
      </c>
      <c r="BW24" s="12">
        <v>5</v>
      </c>
      <c r="BX24" s="16">
        <f>SUM(BS24:BW24)/5</f>
        <v>4.2</v>
      </c>
      <c r="BY24" s="17">
        <f>G24+Q24+AB24+AD24+AO24+AY24+BF24+BH24+BJ24+BR24+BX24</f>
        <v>37.939682539682543</v>
      </c>
    </row>
    <row r="25" spans="1:77" s="18" customFormat="1" ht="11.25" customHeight="1" x14ac:dyDescent="0.15">
      <c r="A25" s="12">
        <v>13</v>
      </c>
      <c r="B25" s="13" t="s">
        <v>52</v>
      </c>
      <c r="C25" s="13" t="s">
        <v>53</v>
      </c>
      <c r="D25" s="14" t="s">
        <v>193</v>
      </c>
      <c r="E25" s="15">
        <v>5</v>
      </c>
      <c r="F25" s="15">
        <v>0</v>
      </c>
      <c r="G25" s="16">
        <f>SUM(E25:F25)/2</f>
        <v>2.5</v>
      </c>
      <c r="H25" s="15">
        <v>5</v>
      </c>
      <c r="I25" s="15">
        <v>5</v>
      </c>
      <c r="J25" s="15">
        <v>5</v>
      </c>
      <c r="K25" s="15">
        <v>5</v>
      </c>
      <c r="L25" s="15">
        <v>5</v>
      </c>
      <c r="M25" s="15">
        <v>5</v>
      </c>
      <c r="N25" s="15">
        <v>5</v>
      </c>
      <c r="O25" s="15">
        <v>2</v>
      </c>
      <c r="P25" s="15">
        <v>2</v>
      </c>
      <c r="Q25" s="16">
        <f>SUM(H25:P25)/9</f>
        <v>4.333333333333333</v>
      </c>
      <c r="R25" s="15">
        <v>4</v>
      </c>
      <c r="S25" s="15">
        <v>4</v>
      </c>
      <c r="T25" s="15">
        <v>4</v>
      </c>
      <c r="U25" s="15">
        <v>4</v>
      </c>
      <c r="V25" s="15">
        <v>4</v>
      </c>
      <c r="W25" s="15">
        <v>4</v>
      </c>
      <c r="X25" s="15">
        <v>4</v>
      </c>
      <c r="Y25" s="15">
        <v>4</v>
      </c>
      <c r="Z25" s="15">
        <v>2</v>
      </c>
      <c r="AA25" s="15">
        <v>4</v>
      </c>
      <c r="AB25" s="16">
        <f>SUM(R25:AA25)/10</f>
        <v>3.8</v>
      </c>
      <c r="AC25" s="15">
        <v>5</v>
      </c>
      <c r="AD25" s="16">
        <f>AC25</f>
        <v>5</v>
      </c>
      <c r="AE25" s="15">
        <v>4</v>
      </c>
      <c r="AF25" s="15">
        <v>2</v>
      </c>
      <c r="AG25" s="15">
        <v>1</v>
      </c>
      <c r="AH25" s="15">
        <v>0</v>
      </c>
      <c r="AI25" s="15">
        <v>0</v>
      </c>
      <c r="AJ25" s="15">
        <v>4</v>
      </c>
      <c r="AK25" s="15">
        <v>4</v>
      </c>
      <c r="AL25" s="15">
        <v>3</v>
      </c>
      <c r="AM25" s="15">
        <v>1</v>
      </c>
      <c r="AN25" s="15">
        <v>1</v>
      </c>
      <c r="AO25" s="16">
        <f>SUM(AE25:AN25)/10</f>
        <v>2</v>
      </c>
      <c r="AP25" s="15">
        <v>5</v>
      </c>
      <c r="AQ25" s="15">
        <v>5</v>
      </c>
      <c r="AR25" s="15">
        <v>4</v>
      </c>
      <c r="AS25" s="15">
        <v>1</v>
      </c>
      <c r="AT25" s="15">
        <v>4</v>
      </c>
      <c r="AU25" s="15">
        <v>0</v>
      </c>
      <c r="AV25" s="15">
        <v>1</v>
      </c>
      <c r="AW25" s="15">
        <v>3</v>
      </c>
      <c r="AX25" s="15">
        <v>2</v>
      </c>
      <c r="AY25" s="16">
        <f>SUM(AP25:AX25)/9</f>
        <v>2.7777777777777777</v>
      </c>
      <c r="AZ25" s="15">
        <v>5</v>
      </c>
      <c r="BA25" s="15">
        <v>5</v>
      </c>
      <c r="BB25" s="15">
        <v>5</v>
      </c>
      <c r="BC25" s="15">
        <v>4</v>
      </c>
      <c r="BD25" s="15">
        <v>4</v>
      </c>
      <c r="BE25" s="15">
        <v>4</v>
      </c>
      <c r="BF25" s="16">
        <f>SUM(AZ25:BE25)/6</f>
        <v>4.5</v>
      </c>
      <c r="BG25" s="15">
        <v>4</v>
      </c>
      <c r="BH25" s="16">
        <f>BG25</f>
        <v>4</v>
      </c>
      <c r="BI25" s="15">
        <v>2</v>
      </c>
      <c r="BJ25" s="16">
        <f>BI25</f>
        <v>2</v>
      </c>
      <c r="BK25" s="15">
        <v>5</v>
      </c>
      <c r="BL25" s="12">
        <v>5</v>
      </c>
      <c r="BM25" s="12">
        <v>5</v>
      </c>
      <c r="BN25" s="12">
        <v>0</v>
      </c>
      <c r="BO25" s="12">
        <v>0</v>
      </c>
      <c r="BP25" s="12">
        <v>0</v>
      </c>
      <c r="BQ25" s="12">
        <v>1</v>
      </c>
      <c r="BR25" s="16">
        <f>SUM(BK25:BQ25)/7</f>
        <v>2.2857142857142856</v>
      </c>
      <c r="BS25" s="12">
        <v>4</v>
      </c>
      <c r="BT25" s="12">
        <v>4</v>
      </c>
      <c r="BU25" s="12">
        <v>5</v>
      </c>
      <c r="BV25" s="12">
        <v>2</v>
      </c>
      <c r="BW25" s="12">
        <v>5</v>
      </c>
      <c r="BX25" s="16">
        <f>SUM(BS25:BW25)/5</f>
        <v>4</v>
      </c>
      <c r="BY25" s="17">
        <f>G25+Q25+AB25+AD25+AO25+AY25+BF25+BH25+BJ25+BR25+BX25</f>
        <v>37.196825396825396</v>
      </c>
    </row>
    <row r="26" spans="1:77" s="18" customFormat="1" ht="11.25" customHeight="1" x14ac:dyDescent="0.15">
      <c r="A26" s="12">
        <v>25</v>
      </c>
      <c r="B26" s="13" t="s">
        <v>127</v>
      </c>
      <c r="C26" s="13" t="s">
        <v>128</v>
      </c>
      <c r="D26" s="13" t="s">
        <v>129</v>
      </c>
      <c r="E26" s="15">
        <v>4</v>
      </c>
      <c r="F26" s="15">
        <v>0</v>
      </c>
      <c r="G26" s="16">
        <f>SUM(E26:F26)/2</f>
        <v>2</v>
      </c>
      <c r="H26" s="15">
        <v>5</v>
      </c>
      <c r="I26" s="15">
        <v>5</v>
      </c>
      <c r="J26" s="15">
        <v>5</v>
      </c>
      <c r="K26" s="15">
        <v>5</v>
      </c>
      <c r="L26" s="15">
        <v>5</v>
      </c>
      <c r="M26" s="15">
        <v>1</v>
      </c>
      <c r="N26" s="15">
        <v>1</v>
      </c>
      <c r="O26" s="15">
        <v>1</v>
      </c>
      <c r="P26" s="15">
        <v>1</v>
      </c>
      <c r="Q26" s="16">
        <f>SUM(H26:P26)/9</f>
        <v>3.2222222222222223</v>
      </c>
      <c r="R26" s="15">
        <v>4</v>
      </c>
      <c r="S26" s="15">
        <v>5</v>
      </c>
      <c r="T26" s="15">
        <v>4</v>
      </c>
      <c r="U26" s="15">
        <v>5</v>
      </c>
      <c r="V26" s="15">
        <v>5</v>
      </c>
      <c r="W26" s="15">
        <v>4</v>
      </c>
      <c r="X26" s="15">
        <v>5</v>
      </c>
      <c r="Y26" s="15">
        <v>3</v>
      </c>
      <c r="Z26" s="15">
        <v>3</v>
      </c>
      <c r="AA26" s="15">
        <v>4</v>
      </c>
      <c r="AB26" s="16">
        <f>SUM(R26:AA26)/10</f>
        <v>4.2</v>
      </c>
      <c r="AC26" s="15">
        <v>5</v>
      </c>
      <c r="AD26" s="16">
        <f>AC26</f>
        <v>5</v>
      </c>
      <c r="AE26" s="15">
        <v>3</v>
      </c>
      <c r="AF26" s="15">
        <v>0</v>
      </c>
      <c r="AG26" s="15">
        <v>3</v>
      </c>
      <c r="AH26" s="15">
        <v>0</v>
      </c>
      <c r="AI26" s="15">
        <v>3</v>
      </c>
      <c r="AJ26" s="15">
        <v>5</v>
      </c>
      <c r="AK26" s="15">
        <v>4</v>
      </c>
      <c r="AL26" s="15">
        <v>4</v>
      </c>
      <c r="AM26" s="15">
        <v>4</v>
      </c>
      <c r="AN26" s="15">
        <v>1</v>
      </c>
      <c r="AO26" s="16">
        <f>SUM(AE26:AN26)/10</f>
        <v>2.7</v>
      </c>
      <c r="AP26" s="15">
        <v>3</v>
      </c>
      <c r="AQ26" s="15">
        <v>3</v>
      </c>
      <c r="AR26" s="15">
        <v>5</v>
      </c>
      <c r="AS26" s="15">
        <v>3</v>
      </c>
      <c r="AT26" s="15">
        <v>0</v>
      </c>
      <c r="AU26" s="15">
        <v>4</v>
      </c>
      <c r="AV26" s="15">
        <v>3</v>
      </c>
      <c r="AW26" s="15">
        <v>4</v>
      </c>
      <c r="AX26" s="15">
        <v>0</v>
      </c>
      <c r="AY26" s="16">
        <f>SUM(AP26:AX26)/9</f>
        <v>2.7777777777777777</v>
      </c>
      <c r="AZ26" s="15">
        <v>5</v>
      </c>
      <c r="BA26" s="15">
        <v>5</v>
      </c>
      <c r="BB26" s="15">
        <v>5</v>
      </c>
      <c r="BC26" s="15">
        <v>5</v>
      </c>
      <c r="BD26" s="15">
        <v>3</v>
      </c>
      <c r="BE26" s="15">
        <v>5</v>
      </c>
      <c r="BF26" s="16">
        <f>SUM(AZ26:BE26)/6</f>
        <v>4.666666666666667</v>
      </c>
      <c r="BG26" s="15">
        <v>4</v>
      </c>
      <c r="BH26" s="16">
        <f>BG26</f>
        <v>4</v>
      </c>
      <c r="BI26" s="15">
        <v>2</v>
      </c>
      <c r="BJ26" s="16">
        <f>BI26</f>
        <v>2</v>
      </c>
      <c r="BK26" s="15">
        <v>0</v>
      </c>
      <c r="BL26" s="12">
        <v>5</v>
      </c>
      <c r="BM26" s="12">
        <v>5</v>
      </c>
      <c r="BN26" s="19">
        <v>0</v>
      </c>
      <c r="BO26" s="19">
        <v>2</v>
      </c>
      <c r="BP26" s="19">
        <v>0</v>
      </c>
      <c r="BQ26" s="19">
        <v>2</v>
      </c>
      <c r="BR26" s="16">
        <f>SUM(BK26:BQ26)/7</f>
        <v>2</v>
      </c>
      <c r="BS26" s="12">
        <v>2</v>
      </c>
      <c r="BT26" s="12">
        <v>4</v>
      </c>
      <c r="BU26" s="19">
        <v>5</v>
      </c>
      <c r="BV26" s="12">
        <v>5</v>
      </c>
      <c r="BW26" s="12">
        <v>5</v>
      </c>
      <c r="BX26" s="16">
        <f>SUM(BS26:BW26)/5</f>
        <v>4.2</v>
      </c>
      <c r="BY26" s="17">
        <f>G26+Q26+AB26+AD26+AO26+AY26+BF26+BH26+BJ26+BR26+BX26</f>
        <v>36.766666666666673</v>
      </c>
    </row>
    <row r="27" spans="1:77" s="18" customFormat="1" ht="11.25" customHeight="1" x14ac:dyDescent="0.15">
      <c r="A27" s="12">
        <v>7</v>
      </c>
      <c r="B27" s="13" t="s">
        <v>166</v>
      </c>
      <c r="C27" s="13" t="s">
        <v>167</v>
      </c>
      <c r="D27" s="13" t="s">
        <v>168</v>
      </c>
      <c r="E27" s="15">
        <v>4</v>
      </c>
      <c r="F27" s="15">
        <v>5</v>
      </c>
      <c r="G27" s="16">
        <f>SUM(E27:F27)/2</f>
        <v>4.5</v>
      </c>
      <c r="H27" s="15">
        <v>5</v>
      </c>
      <c r="I27" s="15">
        <v>5</v>
      </c>
      <c r="J27" s="15">
        <v>5</v>
      </c>
      <c r="K27" s="15">
        <v>5</v>
      </c>
      <c r="L27" s="15">
        <v>5</v>
      </c>
      <c r="M27" s="15">
        <v>5</v>
      </c>
      <c r="N27" s="15">
        <v>5</v>
      </c>
      <c r="O27" s="15">
        <v>5</v>
      </c>
      <c r="P27" s="15">
        <v>4</v>
      </c>
      <c r="Q27" s="16">
        <f>SUM(H27:P27)/9</f>
        <v>4.8888888888888893</v>
      </c>
      <c r="R27" s="15">
        <v>5</v>
      </c>
      <c r="S27" s="15">
        <v>5</v>
      </c>
      <c r="T27" s="15">
        <v>5</v>
      </c>
      <c r="U27" s="15">
        <v>5</v>
      </c>
      <c r="V27" s="15">
        <v>5</v>
      </c>
      <c r="W27" s="15">
        <v>4</v>
      </c>
      <c r="X27" s="15">
        <v>5</v>
      </c>
      <c r="Y27" s="15">
        <v>5</v>
      </c>
      <c r="Z27" s="15">
        <v>3</v>
      </c>
      <c r="AA27" s="15">
        <v>5</v>
      </c>
      <c r="AB27" s="16">
        <f>SUM(R27:AA27)/10</f>
        <v>4.7</v>
      </c>
      <c r="AC27" s="15">
        <v>4</v>
      </c>
      <c r="AD27" s="16">
        <f>AC27</f>
        <v>4</v>
      </c>
      <c r="AE27" s="15">
        <v>3</v>
      </c>
      <c r="AF27" s="15">
        <v>3</v>
      </c>
      <c r="AG27" s="15">
        <v>0</v>
      </c>
      <c r="AH27" s="15">
        <v>0</v>
      </c>
      <c r="AI27" s="15">
        <v>0</v>
      </c>
      <c r="AJ27" s="15">
        <v>4</v>
      </c>
      <c r="AK27" s="15">
        <v>4</v>
      </c>
      <c r="AL27" s="15">
        <v>4</v>
      </c>
      <c r="AM27" s="15">
        <v>4</v>
      </c>
      <c r="AN27" s="15">
        <v>1</v>
      </c>
      <c r="AO27" s="16">
        <f>SUM(AE27:AN27)/10</f>
        <v>2.2999999999999998</v>
      </c>
      <c r="AP27" s="15">
        <v>3</v>
      </c>
      <c r="AQ27" s="15">
        <v>3</v>
      </c>
      <c r="AR27" s="15">
        <v>5</v>
      </c>
      <c r="AS27" s="15">
        <v>0</v>
      </c>
      <c r="AT27" s="15">
        <v>0</v>
      </c>
      <c r="AU27" s="15">
        <v>0</v>
      </c>
      <c r="AV27" s="15">
        <v>1</v>
      </c>
      <c r="AW27" s="15">
        <v>4</v>
      </c>
      <c r="AX27" s="15">
        <v>0</v>
      </c>
      <c r="AY27" s="16">
        <f>SUM(AP27:AX27)/9</f>
        <v>1.7777777777777777</v>
      </c>
      <c r="AZ27" s="15">
        <v>0</v>
      </c>
      <c r="BA27" s="15">
        <v>5</v>
      </c>
      <c r="BB27" s="15">
        <v>5</v>
      </c>
      <c r="BC27" s="15">
        <v>4</v>
      </c>
      <c r="BD27" s="15">
        <v>2</v>
      </c>
      <c r="BE27" s="15">
        <v>2</v>
      </c>
      <c r="BF27" s="16">
        <f>SUM(AZ27:BE27)/6</f>
        <v>3</v>
      </c>
      <c r="BG27" s="15">
        <v>4</v>
      </c>
      <c r="BH27" s="16">
        <f>BG27</f>
        <v>4</v>
      </c>
      <c r="BI27" s="15">
        <v>3</v>
      </c>
      <c r="BJ27" s="16">
        <f>BI27</f>
        <v>3</v>
      </c>
      <c r="BK27" s="15">
        <v>0</v>
      </c>
      <c r="BL27" s="12">
        <v>3</v>
      </c>
      <c r="BM27" s="12">
        <v>0</v>
      </c>
      <c r="BN27" s="12">
        <v>0</v>
      </c>
      <c r="BO27" s="12">
        <v>1</v>
      </c>
      <c r="BP27" s="12">
        <v>0</v>
      </c>
      <c r="BQ27" s="12">
        <v>1</v>
      </c>
      <c r="BR27" s="16">
        <f>SUM(BK27:BQ27)/7</f>
        <v>0.7142857142857143</v>
      </c>
      <c r="BS27" s="12">
        <v>4</v>
      </c>
      <c r="BT27" s="12">
        <v>3</v>
      </c>
      <c r="BU27" s="12">
        <v>5</v>
      </c>
      <c r="BV27" s="12">
        <v>2</v>
      </c>
      <c r="BW27" s="12">
        <v>5</v>
      </c>
      <c r="BX27" s="16">
        <f>SUM(BS27:BW27)/5</f>
        <v>3.8</v>
      </c>
      <c r="BY27" s="17">
        <f>G27+Q27+AB27+AD27+AO27+AY27+BF27+BH27+BJ27+BR27+BX27</f>
        <v>36.680952380952384</v>
      </c>
    </row>
    <row r="28" spans="1:77" s="18" customFormat="1" ht="11.25" customHeight="1" x14ac:dyDescent="0.15">
      <c r="A28" s="12">
        <v>15</v>
      </c>
      <c r="B28" s="13" t="s">
        <v>169</v>
      </c>
      <c r="C28" s="13" t="s">
        <v>170</v>
      </c>
      <c r="D28" s="13" t="s">
        <v>171</v>
      </c>
      <c r="E28" s="15">
        <v>5</v>
      </c>
      <c r="F28" s="15">
        <v>5</v>
      </c>
      <c r="G28" s="16">
        <f>SUM(E28:F28)/2</f>
        <v>5</v>
      </c>
      <c r="H28" s="15">
        <v>1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2</v>
      </c>
      <c r="P28" s="15">
        <v>2</v>
      </c>
      <c r="Q28" s="16">
        <f>SUM(H28:P28)/9</f>
        <v>0.55555555555555558</v>
      </c>
      <c r="R28" s="15">
        <v>5</v>
      </c>
      <c r="S28" s="15">
        <v>5</v>
      </c>
      <c r="T28" s="15">
        <v>5</v>
      </c>
      <c r="U28" s="15">
        <v>5</v>
      </c>
      <c r="V28" s="15">
        <v>2</v>
      </c>
      <c r="W28" s="15">
        <v>2</v>
      </c>
      <c r="X28" s="15">
        <v>5</v>
      </c>
      <c r="Y28" s="15">
        <v>4</v>
      </c>
      <c r="Z28" s="15">
        <v>4</v>
      </c>
      <c r="AA28" s="15">
        <v>5</v>
      </c>
      <c r="AB28" s="16">
        <f>SUM(R28:AA28)/10</f>
        <v>4.2</v>
      </c>
      <c r="AC28" s="15">
        <v>5</v>
      </c>
      <c r="AD28" s="16">
        <f>AC28</f>
        <v>5</v>
      </c>
      <c r="AE28" s="15">
        <v>3</v>
      </c>
      <c r="AF28" s="15">
        <v>0</v>
      </c>
      <c r="AG28" s="15">
        <v>1</v>
      </c>
      <c r="AH28" s="15">
        <v>0</v>
      </c>
      <c r="AI28" s="15">
        <v>0</v>
      </c>
      <c r="AJ28" s="15">
        <v>4</v>
      </c>
      <c r="AK28" s="15">
        <v>3</v>
      </c>
      <c r="AL28" s="15">
        <v>4</v>
      </c>
      <c r="AM28" s="15">
        <v>4</v>
      </c>
      <c r="AN28" s="15">
        <v>1</v>
      </c>
      <c r="AO28" s="16">
        <f>SUM(AE28:AN28)/10</f>
        <v>2</v>
      </c>
      <c r="AP28" s="15">
        <v>4</v>
      </c>
      <c r="AQ28" s="15">
        <v>4</v>
      </c>
      <c r="AR28" s="15">
        <v>5</v>
      </c>
      <c r="AS28" s="15">
        <v>1</v>
      </c>
      <c r="AT28" s="15">
        <v>2</v>
      </c>
      <c r="AU28" s="15">
        <v>0</v>
      </c>
      <c r="AV28" s="15">
        <v>1</v>
      </c>
      <c r="AW28" s="15">
        <v>1</v>
      </c>
      <c r="AX28" s="15">
        <v>1</v>
      </c>
      <c r="AY28" s="16">
        <f>SUM(AP28:AX28)/9</f>
        <v>2.1111111111111112</v>
      </c>
      <c r="AZ28" s="15">
        <v>5</v>
      </c>
      <c r="BA28" s="15">
        <v>5</v>
      </c>
      <c r="BB28" s="15">
        <v>5</v>
      </c>
      <c r="BC28" s="15">
        <v>5</v>
      </c>
      <c r="BD28" s="15">
        <v>4</v>
      </c>
      <c r="BE28" s="15">
        <v>5</v>
      </c>
      <c r="BF28" s="16">
        <f>SUM(AZ28:BE28)/6</f>
        <v>4.833333333333333</v>
      </c>
      <c r="BG28" s="15">
        <v>4</v>
      </c>
      <c r="BH28" s="16">
        <f>BG28</f>
        <v>4</v>
      </c>
      <c r="BI28" s="15">
        <v>2</v>
      </c>
      <c r="BJ28" s="16">
        <f>BI28</f>
        <v>2</v>
      </c>
      <c r="BK28" s="15">
        <v>5</v>
      </c>
      <c r="BL28" s="12">
        <v>5</v>
      </c>
      <c r="BM28" s="12">
        <v>5</v>
      </c>
      <c r="BN28" s="12">
        <v>0</v>
      </c>
      <c r="BO28" s="12">
        <v>2</v>
      </c>
      <c r="BP28" s="12">
        <v>0</v>
      </c>
      <c r="BQ28" s="12">
        <v>4</v>
      </c>
      <c r="BR28" s="16">
        <f>SUM(BK28:BQ28)/7</f>
        <v>3</v>
      </c>
      <c r="BS28" s="12">
        <v>3</v>
      </c>
      <c r="BT28" s="12">
        <v>3</v>
      </c>
      <c r="BU28" s="12">
        <v>5</v>
      </c>
      <c r="BV28" s="12">
        <v>5</v>
      </c>
      <c r="BW28" s="12">
        <v>0</v>
      </c>
      <c r="BX28" s="16">
        <f>SUM(BS28:BW28)/5</f>
        <v>3.2</v>
      </c>
      <c r="BY28" s="17">
        <f>G28+Q28+AB28+AD28+AO28+AY28+BF28+BH28+BJ28+BR28+BX28</f>
        <v>35.900000000000006</v>
      </c>
    </row>
    <row r="29" spans="1:77" s="18" customFormat="1" ht="11.25" customHeight="1" x14ac:dyDescent="0.15">
      <c r="A29" s="12">
        <v>2</v>
      </c>
      <c r="B29" s="13" t="s">
        <v>111</v>
      </c>
      <c r="C29" s="13" t="s">
        <v>112</v>
      </c>
      <c r="D29" s="14" t="s">
        <v>113</v>
      </c>
      <c r="E29" s="15">
        <v>5</v>
      </c>
      <c r="F29" s="15">
        <v>5</v>
      </c>
      <c r="G29" s="16">
        <f>SUM(E29:F29)/2</f>
        <v>5</v>
      </c>
      <c r="H29" s="15">
        <v>5</v>
      </c>
      <c r="I29" s="15">
        <v>0</v>
      </c>
      <c r="J29" s="15">
        <v>0</v>
      </c>
      <c r="K29" s="15">
        <v>0</v>
      </c>
      <c r="L29" s="15">
        <v>0</v>
      </c>
      <c r="M29" s="15">
        <v>4</v>
      </c>
      <c r="N29" s="15">
        <v>0</v>
      </c>
      <c r="O29" s="15">
        <v>5</v>
      </c>
      <c r="P29" s="15">
        <v>4</v>
      </c>
      <c r="Q29" s="16">
        <f>SUM(H29:P29)/9</f>
        <v>2</v>
      </c>
      <c r="R29" s="15">
        <v>5</v>
      </c>
      <c r="S29" s="15">
        <v>5</v>
      </c>
      <c r="T29" s="15">
        <v>5</v>
      </c>
      <c r="U29" s="15">
        <v>5</v>
      </c>
      <c r="V29" s="15">
        <v>5</v>
      </c>
      <c r="W29" s="15">
        <v>4</v>
      </c>
      <c r="X29" s="15">
        <v>5</v>
      </c>
      <c r="Y29" s="15">
        <v>5</v>
      </c>
      <c r="Z29" s="15">
        <v>4</v>
      </c>
      <c r="AA29" s="15">
        <v>5</v>
      </c>
      <c r="AB29" s="16">
        <f>SUM(R29:AA29)/10</f>
        <v>4.8</v>
      </c>
      <c r="AC29" s="15">
        <v>4</v>
      </c>
      <c r="AD29" s="16">
        <f>AC29</f>
        <v>4</v>
      </c>
      <c r="AE29" s="15">
        <v>4</v>
      </c>
      <c r="AF29" s="15">
        <v>1</v>
      </c>
      <c r="AG29" s="15">
        <v>5</v>
      </c>
      <c r="AH29" s="15">
        <v>0</v>
      </c>
      <c r="AI29" s="15">
        <v>5</v>
      </c>
      <c r="AJ29" s="15">
        <v>5</v>
      </c>
      <c r="AK29" s="15">
        <v>4</v>
      </c>
      <c r="AL29" s="15">
        <v>4</v>
      </c>
      <c r="AM29" s="15">
        <v>4</v>
      </c>
      <c r="AN29" s="15">
        <v>3</v>
      </c>
      <c r="AO29" s="16">
        <f>SUM(AE29:AN29)/10</f>
        <v>3.5</v>
      </c>
      <c r="AP29" s="15">
        <v>3</v>
      </c>
      <c r="AQ29" s="15">
        <v>4</v>
      </c>
      <c r="AR29" s="15">
        <v>3</v>
      </c>
      <c r="AS29" s="15">
        <v>2</v>
      </c>
      <c r="AT29" s="15">
        <v>0</v>
      </c>
      <c r="AU29" s="15">
        <v>3</v>
      </c>
      <c r="AV29" s="15">
        <v>2</v>
      </c>
      <c r="AW29" s="15">
        <v>3</v>
      </c>
      <c r="AX29" s="15">
        <v>0</v>
      </c>
      <c r="AY29" s="16">
        <f>SUM(AP29:AX29)/9</f>
        <v>2.2222222222222223</v>
      </c>
      <c r="AZ29" s="15">
        <v>5</v>
      </c>
      <c r="BA29" s="15">
        <v>5</v>
      </c>
      <c r="BB29" s="15">
        <v>0</v>
      </c>
      <c r="BC29" s="15">
        <v>5</v>
      </c>
      <c r="BD29" s="15">
        <v>3</v>
      </c>
      <c r="BE29" s="15">
        <v>3</v>
      </c>
      <c r="BF29" s="16">
        <f>SUM(AZ29:BE29)/6</f>
        <v>3.5</v>
      </c>
      <c r="BG29" s="12">
        <v>4</v>
      </c>
      <c r="BH29" s="16">
        <f>BG29</f>
        <v>4</v>
      </c>
      <c r="BI29" s="12">
        <v>0</v>
      </c>
      <c r="BJ29" s="16">
        <f>BI29</f>
        <v>0</v>
      </c>
      <c r="BK29" s="15">
        <v>0</v>
      </c>
      <c r="BL29" s="12">
        <v>5</v>
      </c>
      <c r="BM29" s="12">
        <v>0</v>
      </c>
      <c r="BN29" s="12">
        <v>0</v>
      </c>
      <c r="BO29" s="12">
        <v>4</v>
      </c>
      <c r="BP29" s="12">
        <v>0</v>
      </c>
      <c r="BQ29" s="12">
        <v>1</v>
      </c>
      <c r="BR29" s="16">
        <f>SUM(BK29:BQ29)/7</f>
        <v>1.4285714285714286</v>
      </c>
      <c r="BS29" s="12">
        <v>4</v>
      </c>
      <c r="BT29" s="12">
        <v>4</v>
      </c>
      <c r="BU29" s="12">
        <v>5</v>
      </c>
      <c r="BV29" s="12">
        <v>5</v>
      </c>
      <c r="BW29" s="12">
        <v>5</v>
      </c>
      <c r="BX29" s="16">
        <f>SUM(BS29:BW29)/5</f>
        <v>4.5999999999999996</v>
      </c>
      <c r="BY29" s="17">
        <f>G29+Q29+AB29+AD29+AO29+AY29+BF29+BH29+BJ29+BR29+BX29</f>
        <v>35.050793650793651</v>
      </c>
    </row>
    <row r="30" spans="1:77" s="18" customFormat="1" ht="11.25" customHeight="1" x14ac:dyDescent="0.15">
      <c r="A30" s="12">
        <v>33</v>
      </c>
      <c r="B30" s="13" t="s">
        <v>139</v>
      </c>
      <c r="C30" s="13" t="s">
        <v>179</v>
      </c>
      <c r="D30" s="13" t="s">
        <v>152</v>
      </c>
      <c r="E30" s="15">
        <v>5</v>
      </c>
      <c r="F30" s="15">
        <v>5</v>
      </c>
      <c r="G30" s="16">
        <f>SUM(E30:F30)/2</f>
        <v>5</v>
      </c>
      <c r="H30" s="15">
        <v>3</v>
      </c>
      <c r="I30" s="15">
        <v>5</v>
      </c>
      <c r="J30" s="15">
        <v>5</v>
      </c>
      <c r="K30" s="15">
        <v>3</v>
      </c>
      <c r="L30" s="15">
        <v>1</v>
      </c>
      <c r="M30" s="15">
        <v>1</v>
      </c>
      <c r="N30" s="15">
        <v>5</v>
      </c>
      <c r="O30" s="15">
        <v>1</v>
      </c>
      <c r="P30" s="15">
        <v>1</v>
      </c>
      <c r="Q30" s="16">
        <f>SUM(H30:P30)/9</f>
        <v>2.7777777777777777</v>
      </c>
      <c r="R30" s="15">
        <v>5</v>
      </c>
      <c r="S30" s="15">
        <v>5</v>
      </c>
      <c r="T30" s="15">
        <v>0</v>
      </c>
      <c r="U30" s="15">
        <v>5</v>
      </c>
      <c r="V30" s="15">
        <v>5</v>
      </c>
      <c r="W30" s="15">
        <v>4</v>
      </c>
      <c r="X30" s="15">
        <v>5</v>
      </c>
      <c r="Y30" s="15">
        <v>2</v>
      </c>
      <c r="Z30" s="15">
        <v>2</v>
      </c>
      <c r="AA30" s="15">
        <v>4</v>
      </c>
      <c r="AB30" s="16">
        <f>SUM(R30:AA30)/10</f>
        <v>3.7</v>
      </c>
      <c r="AC30" s="15">
        <v>5</v>
      </c>
      <c r="AD30" s="16">
        <f>AC30</f>
        <v>5</v>
      </c>
      <c r="AE30" s="15">
        <v>0</v>
      </c>
      <c r="AF30" s="15">
        <v>1</v>
      </c>
      <c r="AG30" s="15">
        <v>0</v>
      </c>
      <c r="AH30" s="15">
        <v>0</v>
      </c>
      <c r="AI30" s="15">
        <v>5</v>
      </c>
      <c r="AJ30" s="15">
        <v>4</v>
      </c>
      <c r="AK30" s="15">
        <v>3</v>
      </c>
      <c r="AL30" s="15">
        <v>3</v>
      </c>
      <c r="AM30" s="15">
        <v>4</v>
      </c>
      <c r="AN30" s="15">
        <v>1</v>
      </c>
      <c r="AO30" s="16">
        <f>SUM(AE30:AN30)/10</f>
        <v>2.1</v>
      </c>
      <c r="AP30" s="15">
        <v>2</v>
      </c>
      <c r="AQ30" s="15">
        <v>4</v>
      </c>
      <c r="AR30" s="15">
        <v>1</v>
      </c>
      <c r="AS30" s="15">
        <v>3</v>
      </c>
      <c r="AT30" s="15">
        <v>0</v>
      </c>
      <c r="AU30" s="15">
        <v>1</v>
      </c>
      <c r="AV30" s="15">
        <v>4</v>
      </c>
      <c r="AW30" s="15">
        <v>3</v>
      </c>
      <c r="AX30" s="15">
        <v>3</v>
      </c>
      <c r="AY30" s="16">
        <f>SUM(AP30:AX30)/9</f>
        <v>2.3333333333333335</v>
      </c>
      <c r="AZ30" s="15">
        <v>5</v>
      </c>
      <c r="BA30" s="15">
        <v>5</v>
      </c>
      <c r="BB30" s="15">
        <v>0</v>
      </c>
      <c r="BC30" s="15">
        <v>0</v>
      </c>
      <c r="BD30" s="15">
        <v>4</v>
      </c>
      <c r="BE30" s="15">
        <v>5</v>
      </c>
      <c r="BF30" s="16">
        <f>SUM(AZ30:BE30)/6</f>
        <v>3.1666666666666665</v>
      </c>
      <c r="BG30" s="15">
        <v>4</v>
      </c>
      <c r="BH30" s="16">
        <f>BG30</f>
        <v>4</v>
      </c>
      <c r="BI30" s="15">
        <v>1</v>
      </c>
      <c r="BJ30" s="16">
        <f>BI30</f>
        <v>1</v>
      </c>
      <c r="BK30" s="15">
        <v>0</v>
      </c>
      <c r="BL30" s="12">
        <v>0</v>
      </c>
      <c r="BM30" s="12">
        <v>5</v>
      </c>
      <c r="BN30" s="12">
        <v>0</v>
      </c>
      <c r="BO30" s="12">
        <v>4</v>
      </c>
      <c r="BP30" s="12">
        <v>0</v>
      </c>
      <c r="BQ30" s="12">
        <v>2</v>
      </c>
      <c r="BR30" s="16">
        <f>SUM(BK30:BQ30)/7</f>
        <v>1.5714285714285714</v>
      </c>
      <c r="BS30" s="12">
        <v>4</v>
      </c>
      <c r="BT30" s="12">
        <v>4</v>
      </c>
      <c r="BU30" s="12">
        <v>5</v>
      </c>
      <c r="BV30" s="12">
        <v>5</v>
      </c>
      <c r="BW30" s="12">
        <v>0</v>
      </c>
      <c r="BX30" s="16">
        <f>SUM(BS30:BW30)/5</f>
        <v>3.6</v>
      </c>
      <c r="BY30" s="17">
        <f>G30+Q30+AB30+AD30+AO30+AY30+BF30+BH30+BJ30+BR30+BX30</f>
        <v>34.249206349206354</v>
      </c>
    </row>
    <row r="31" spans="1:77" s="18" customFormat="1" ht="11.25" customHeight="1" x14ac:dyDescent="0.15">
      <c r="A31" s="12">
        <v>17</v>
      </c>
      <c r="B31" s="13" t="s">
        <v>163</v>
      </c>
      <c r="C31" s="20" t="s">
        <v>164</v>
      </c>
      <c r="D31" s="20" t="s">
        <v>165</v>
      </c>
      <c r="E31" s="15">
        <v>4</v>
      </c>
      <c r="F31" s="15">
        <v>5</v>
      </c>
      <c r="G31" s="16">
        <f>SUM(E31:F31)/2</f>
        <v>4.5</v>
      </c>
      <c r="H31" s="15">
        <v>2</v>
      </c>
      <c r="I31" s="15">
        <v>5</v>
      </c>
      <c r="J31" s="15">
        <v>5</v>
      </c>
      <c r="K31" s="15">
        <v>5</v>
      </c>
      <c r="L31" s="15">
        <v>2</v>
      </c>
      <c r="M31" s="15">
        <v>5</v>
      </c>
      <c r="N31" s="15">
        <v>5</v>
      </c>
      <c r="O31" s="15">
        <v>2</v>
      </c>
      <c r="P31" s="15">
        <v>2</v>
      </c>
      <c r="Q31" s="16">
        <f>SUM(H31:P31)/9</f>
        <v>3.6666666666666665</v>
      </c>
      <c r="R31" s="15">
        <v>5</v>
      </c>
      <c r="S31" s="15">
        <v>5</v>
      </c>
      <c r="T31" s="15">
        <v>4</v>
      </c>
      <c r="U31" s="15">
        <v>5</v>
      </c>
      <c r="V31" s="15">
        <v>5</v>
      </c>
      <c r="W31" s="15">
        <v>4</v>
      </c>
      <c r="X31" s="15">
        <v>0</v>
      </c>
      <c r="Y31" s="15">
        <v>1</v>
      </c>
      <c r="Z31" s="15">
        <v>3</v>
      </c>
      <c r="AA31" s="15">
        <v>4</v>
      </c>
      <c r="AB31" s="16">
        <f>SUM(R31:AA31)/10</f>
        <v>3.6</v>
      </c>
      <c r="AC31" s="15">
        <v>5</v>
      </c>
      <c r="AD31" s="16">
        <f>AC31</f>
        <v>5</v>
      </c>
      <c r="AE31" s="15">
        <v>0</v>
      </c>
      <c r="AF31" s="15">
        <v>2</v>
      </c>
      <c r="AG31" s="15">
        <v>0</v>
      </c>
      <c r="AH31" s="15">
        <v>0</v>
      </c>
      <c r="AI31" s="15">
        <v>0</v>
      </c>
      <c r="AJ31" s="15">
        <v>2</v>
      </c>
      <c r="AK31" s="15">
        <v>2</v>
      </c>
      <c r="AL31" s="15">
        <v>3</v>
      </c>
      <c r="AM31" s="15">
        <v>0</v>
      </c>
      <c r="AN31" s="15">
        <v>1</v>
      </c>
      <c r="AO31" s="16">
        <f>SUM(AE31:AN31)/10</f>
        <v>1</v>
      </c>
      <c r="AP31" s="15">
        <v>5</v>
      </c>
      <c r="AQ31" s="15">
        <v>5</v>
      </c>
      <c r="AR31" s="15">
        <v>3</v>
      </c>
      <c r="AS31" s="15">
        <v>0</v>
      </c>
      <c r="AT31" s="15">
        <v>0</v>
      </c>
      <c r="AU31" s="15">
        <v>0</v>
      </c>
      <c r="AV31" s="15">
        <v>2</v>
      </c>
      <c r="AW31" s="15">
        <v>3</v>
      </c>
      <c r="AX31" s="15">
        <v>0</v>
      </c>
      <c r="AY31" s="16">
        <f>SUM(AP31:AX31)/9</f>
        <v>2</v>
      </c>
      <c r="AZ31" s="15">
        <v>3</v>
      </c>
      <c r="BA31" s="15">
        <v>5</v>
      </c>
      <c r="BB31" s="15">
        <v>0</v>
      </c>
      <c r="BC31" s="15">
        <v>5</v>
      </c>
      <c r="BD31" s="15">
        <v>5</v>
      </c>
      <c r="BE31" s="15">
        <v>5</v>
      </c>
      <c r="BF31" s="16">
        <f>SUM(AZ31:BE31)/6</f>
        <v>3.8333333333333335</v>
      </c>
      <c r="BG31" s="15">
        <v>4</v>
      </c>
      <c r="BH31" s="16">
        <f>BG31</f>
        <v>4</v>
      </c>
      <c r="BI31" s="15">
        <v>2</v>
      </c>
      <c r="BJ31" s="16">
        <f>BI31</f>
        <v>2</v>
      </c>
      <c r="BK31" s="15">
        <v>0</v>
      </c>
      <c r="BL31" s="12">
        <v>0</v>
      </c>
      <c r="BM31" s="12">
        <v>0</v>
      </c>
      <c r="BN31" s="12">
        <v>0</v>
      </c>
      <c r="BO31" s="12">
        <v>0</v>
      </c>
      <c r="BP31" s="12">
        <v>0</v>
      </c>
      <c r="BQ31" s="12">
        <v>1</v>
      </c>
      <c r="BR31" s="16">
        <f>SUM(BK31:BQ31)/7</f>
        <v>0.14285714285714285</v>
      </c>
      <c r="BS31" s="12">
        <v>4</v>
      </c>
      <c r="BT31" s="12">
        <v>3</v>
      </c>
      <c r="BU31" s="12">
        <v>5</v>
      </c>
      <c r="BV31" s="12">
        <v>5</v>
      </c>
      <c r="BW31" s="12">
        <v>5</v>
      </c>
      <c r="BX31" s="16">
        <f>SUM(BS31:BW31)/5</f>
        <v>4.4000000000000004</v>
      </c>
      <c r="BY31" s="17">
        <f>G31+Q31+AB31+AD31+AO31+AY31+BF31+BH31+BJ31+BR31+BX31</f>
        <v>34.142857142857139</v>
      </c>
    </row>
    <row r="32" spans="1:77" s="18" customFormat="1" ht="11.25" customHeight="1" x14ac:dyDescent="0.15">
      <c r="A32" s="12">
        <v>8</v>
      </c>
      <c r="B32" s="13" t="s">
        <v>60</v>
      </c>
      <c r="C32" s="13" t="s">
        <v>64</v>
      </c>
      <c r="D32" s="14" t="s">
        <v>65</v>
      </c>
      <c r="E32" s="15">
        <v>5</v>
      </c>
      <c r="F32" s="15">
        <v>5</v>
      </c>
      <c r="G32" s="16">
        <f>SUM(E32:F32)/2</f>
        <v>5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6">
        <f>SUM(H32:P32)/9</f>
        <v>0</v>
      </c>
      <c r="R32" s="15">
        <v>0</v>
      </c>
      <c r="S32" s="15">
        <v>3</v>
      </c>
      <c r="T32" s="15">
        <v>0</v>
      </c>
      <c r="U32" s="15">
        <v>5</v>
      </c>
      <c r="V32" s="15">
        <v>4</v>
      </c>
      <c r="W32" s="15">
        <v>3</v>
      </c>
      <c r="X32" s="15">
        <v>5</v>
      </c>
      <c r="Y32" s="15">
        <v>1</v>
      </c>
      <c r="Z32" s="15">
        <v>1</v>
      </c>
      <c r="AA32" s="15">
        <v>1</v>
      </c>
      <c r="AB32" s="16">
        <f>SUM(R32:AA32)/10</f>
        <v>2.2999999999999998</v>
      </c>
      <c r="AC32" s="15">
        <v>4</v>
      </c>
      <c r="AD32" s="16">
        <f>AC32</f>
        <v>4</v>
      </c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1</v>
      </c>
      <c r="AK32" s="15">
        <v>1</v>
      </c>
      <c r="AL32" s="15">
        <v>3</v>
      </c>
      <c r="AM32" s="15">
        <v>1</v>
      </c>
      <c r="AN32" s="15">
        <v>0</v>
      </c>
      <c r="AO32" s="16">
        <f>SUM(AE32:AN32)/10</f>
        <v>0.6</v>
      </c>
      <c r="AP32" s="15">
        <v>5</v>
      </c>
      <c r="AQ32" s="15">
        <v>3</v>
      </c>
      <c r="AR32" s="15">
        <v>0</v>
      </c>
      <c r="AS32" s="15">
        <v>1</v>
      </c>
      <c r="AT32" s="15">
        <v>0</v>
      </c>
      <c r="AU32" s="15">
        <v>1</v>
      </c>
      <c r="AV32" s="15">
        <v>0</v>
      </c>
      <c r="AW32" s="15">
        <v>1</v>
      </c>
      <c r="AX32" s="15">
        <v>0</v>
      </c>
      <c r="AY32" s="16">
        <f>SUM(AP32:AX32)/9</f>
        <v>1.2222222222222223</v>
      </c>
      <c r="AZ32" s="15">
        <v>5</v>
      </c>
      <c r="BA32" s="15">
        <v>5</v>
      </c>
      <c r="BB32" s="15">
        <v>0</v>
      </c>
      <c r="BC32" s="15">
        <v>0</v>
      </c>
      <c r="BD32" s="15">
        <v>5</v>
      </c>
      <c r="BE32" s="15">
        <v>5</v>
      </c>
      <c r="BF32" s="16">
        <f>SUM(AZ32:BE32)/6</f>
        <v>3.3333333333333335</v>
      </c>
      <c r="BG32" s="15">
        <v>4</v>
      </c>
      <c r="BH32" s="16">
        <f>BG32</f>
        <v>4</v>
      </c>
      <c r="BI32" s="15">
        <v>2</v>
      </c>
      <c r="BJ32" s="16">
        <f>BI32</f>
        <v>2</v>
      </c>
      <c r="BK32" s="15">
        <v>0</v>
      </c>
      <c r="BL32" s="12">
        <v>0</v>
      </c>
      <c r="BM32" s="12">
        <v>0</v>
      </c>
      <c r="BN32" s="12">
        <v>0</v>
      </c>
      <c r="BO32" s="12">
        <v>2</v>
      </c>
      <c r="BP32" s="12">
        <v>0</v>
      </c>
      <c r="BQ32" s="12">
        <v>1</v>
      </c>
      <c r="BR32" s="16">
        <f>SUM(BK32:BQ32)/7</f>
        <v>0.42857142857142855</v>
      </c>
      <c r="BS32" s="12">
        <v>4</v>
      </c>
      <c r="BT32" s="12">
        <v>1</v>
      </c>
      <c r="BU32" s="12">
        <v>5</v>
      </c>
      <c r="BV32" s="12">
        <v>5</v>
      </c>
      <c r="BW32" s="12">
        <v>5</v>
      </c>
      <c r="BX32" s="16">
        <f>SUM(BS32:BW32)/5</f>
        <v>4</v>
      </c>
      <c r="BY32" s="17">
        <f>G32+Q32+AB32+AD32+AO32+AY32+BF32+BH32+BJ32+BR32+BX32</f>
        <v>26.884126984126983</v>
      </c>
    </row>
    <row r="33" spans="1:77" s="18" customFormat="1" ht="11.25" customHeight="1" x14ac:dyDescent="0.15">
      <c r="A33" s="12">
        <v>32</v>
      </c>
      <c r="B33" s="13" t="s">
        <v>172</v>
      </c>
      <c r="C33" s="13" t="s">
        <v>173</v>
      </c>
      <c r="D33" s="13" t="s">
        <v>202</v>
      </c>
      <c r="E33" s="15">
        <v>4</v>
      </c>
      <c r="F33" s="15">
        <v>5</v>
      </c>
      <c r="G33" s="16">
        <f>SUM(E33:F33)/2</f>
        <v>4.5</v>
      </c>
      <c r="H33" s="15">
        <v>2</v>
      </c>
      <c r="I33" s="15">
        <v>0</v>
      </c>
      <c r="J33" s="15">
        <v>0</v>
      </c>
      <c r="K33" s="15">
        <v>0</v>
      </c>
      <c r="L33" s="15">
        <v>0</v>
      </c>
      <c r="M33" s="15">
        <v>2</v>
      </c>
      <c r="N33" s="15">
        <v>0</v>
      </c>
      <c r="O33" s="15">
        <v>1</v>
      </c>
      <c r="P33" s="15">
        <v>1</v>
      </c>
      <c r="Q33" s="16">
        <f>SUM(H33:P33)/9</f>
        <v>0.66666666666666663</v>
      </c>
      <c r="R33" s="15">
        <v>5</v>
      </c>
      <c r="S33" s="15">
        <v>5</v>
      </c>
      <c r="T33" s="15">
        <v>5</v>
      </c>
      <c r="U33" s="15">
        <v>5</v>
      </c>
      <c r="V33" s="15">
        <v>0</v>
      </c>
      <c r="W33" s="15">
        <v>0</v>
      </c>
      <c r="X33" s="15">
        <v>0</v>
      </c>
      <c r="Y33" s="15">
        <v>4</v>
      </c>
      <c r="Z33" s="15">
        <v>1</v>
      </c>
      <c r="AA33" s="15">
        <v>3</v>
      </c>
      <c r="AB33" s="16">
        <f>SUM(R33:AA33)/10</f>
        <v>2.8</v>
      </c>
      <c r="AC33" s="15">
        <v>3</v>
      </c>
      <c r="AD33" s="16">
        <f>AC33</f>
        <v>3</v>
      </c>
      <c r="AE33" s="15">
        <v>0</v>
      </c>
      <c r="AF33" s="15">
        <v>1</v>
      </c>
      <c r="AG33" s="15">
        <v>0</v>
      </c>
      <c r="AH33" s="15">
        <v>0</v>
      </c>
      <c r="AI33" s="15">
        <v>0</v>
      </c>
      <c r="AJ33" s="15">
        <v>2</v>
      </c>
      <c r="AK33" s="15">
        <v>2</v>
      </c>
      <c r="AL33" s="15">
        <v>2</v>
      </c>
      <c r="AM33" s="15">
        <v>5</v>
      </c>
      <c r="AN33" s="15">
        <v>0</v>
      </c>
      <c r="AO33" s="16">
        <f>SUM(AE33:AN33)/10</f>
        <v>1.2</v>
      </c>
      <c r="AP33" s="15">
        <v>4</v>
      </c>
      <c r="AQ33" s="15">
        <v>3</v>
      </c>
      <c r="AR33" s="15">
        <v>0</v>
      </c>
      <c r="AS33" s="15">
        <v>1</v>
      </c>
      <c r="AT33" s="15">
        <v>0</v>
      </c>
      <c r="AU33" s="15">
        <v>1</v>
      </c>
      <c r="AV33" s="15">
        <v>1</v>
      </c>
      <c r="AW33" s="15">
        <v>3</v>
      </c>
      <c r="AX33" s="15">
        <v>0</v>
      </c>
      <c r="AY33" s="16">
        <f>SUM(AP33:AX33)/9</f>
        <v>1.4444444444444444</v>
      </c>
      <c r="AZ33" s="15">
        <v>0</v>
      </c>
      <c r="BA33" s="15">
        <v>5</v>
      </c>
      <c r="BB33" s="15">
        <v>0</v>
      </c>
      <c r="BC33" s="15">
        <v>5</v>
      </c>
      <c r="BD33" s="15">
        <v>3</v>
      </c>
      <c r="BE33" s="15">
        <v>4</v>
      </c>
      <c r="BF33" s="16">
        <f>SUM(AZ33:BE33)/6</f>
        <v>2.8333333333333335</v>
      </c>
      <c r="BG33" s="15">
        <v>4</v>
      </c>
      <c r="BH33" s="16">
        <f>BG33</f>
        <v>4</v>
      </c>
      <c r="BI33" s="15">
        <v>1</v>
      </c>
      <c r="BJ33" s="16">
        <f>BI33</f>
        <v>1</v>
      </c>
      <c r="BK33" s="15">
        <v>0</v>
      </c>
      <c r="BL33" s="12">
        <v>0</v>
      </c>
      <c r="BM33" s="12">
        <v>0</v>
      </c>
      <c r="BN33" s="12">
        <v>0</v>
      </c>
      <c r="BO33" s="12">
        <v>3</v>
      </c>
      <c r="BP33" s="12">
        <v>0</v>
      </c>
      <c r="BQ33" s="12">
        <v>0</v>
      </c>
      <c r="BR33" s="16">
        <f>SUM(BK33:BQ33)/7</f>
        <v>0.42857142857142855</v>
      </c>
      <c r="BS33" s="12">
        <v>3</v>
      </c>
      <c r="BT33" s="12">
        <v>4</v>
      </c>
      <c r="BU33" s="12">
        <v>5</v>
      </c>
      <c r="BV33" s="12">
        <v>5</v>
      </c>
      <c r="BW33" s="12">
        <v>5</v>
      </c>
      <c r="BX33" s="16">
        <f>SUM(BS33:BW33)/5</f>
        <v>4.4000000000000004</v>
      </c>
      <c r="BY33" s="17">
        <f>G33+Q33+AB33+AD33+AO33+AY33+BF33+BH33+BJ33+BR33+BX33</f>
        <v>26.273015873015872</v>
      </c>
    </row>
    <row r="34" spans="1:77" s="18" customFormat="1" ht="11.25" customHeight="1" x14ac:dyDescent="0.15">
      <c r="A34" s="12">
        <v>4</v>
      </c>
      <c r="B34" s="13" t="s">
        <v>119</v>
      </c>
      <c r="C34" s="13" t="s">
        <v>222</v>
      </c>
      <c r="D34" s="14" t="s">
        <v>120</v>
      </c>
      <c r="E34" s="15">
        <v>5</v>
      </c>
      <c r="F34" s="15">
        <v>5</v>
      </c>
      <c r="G34" s="16">
        <f>SUM(E34:F34)/2</f>
        <v>5</v>
      </c>
      <c r="H34" s="15">
        <v>1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6">
        <f>SUM(H34:P34)/9</f>
        <v>0.1111111111111111</v>
      </c>
      <c r="R34" s="15">
        <v>0</v>
      </c>
      <c r="S34" s="15">
        <v>0</v>
      </c>
      <c r="T34" s="15">
        <v>0</v>
      </c>
      <c r="U34" s="15">
        <v>3</v>
      </c>
      <c r="V34" s="15">
        <v>0</v>
      </c>
      <c r="W34" s="15">
        <v>0</v>
      </c>
      <c r="X34" s="15">
        <v>0</v>
      </c>
      <c r="Y34" s="15">
        <v>2</v>
      </c>
      <c r="Z34" s="15">
        <v>2</v>
      </c>
      <c r="AA34" s="15">
        <v>2</v>
      </c>
      <c r="AB34" s="16">
        <f>SUM(R34:AA34)/10</f>
        <v>0.9</v>
      </c>
      <c r="AC34" s="15">
        <v>5</v>
      </c>
      <c r="AD34" s="16">
        <f>AC34</f>
        <v>5</v>
      </c>
      <c r="AE34" s="15">
        <v>0</v>
      </c>
      <c r="AF34" s="15">
        <v>0</v>
      </c>
      <c r="AG34" s="15">
        <v>0</v>
      </c>
      <c r="AH34" s="15">
        <v>0</v>
      </c>
      <c r="AI34" s="15">
        <v>0</v>
      </c>
      <c r="AJ34" s="15">
        <v>1</v>
      </c>
      <c r="AK34" s="15">
        <v>1</v>
      </c>
      <c r="AL34" s="15">
        <v>3</v>
      </c>
      <c r="AM34" s="15">
        <v>0</v>
      </c>
      <c r="AN34" s="15">
        <v>0</v>
      </c>
      <c r="AO34" s="16">
        <f>SUM(AE34:AN34)/10</f>
        <v>0.5</v>
      </c>
      <c r="AP34" s="15">
        <v>4</v>
      </c>
      <c r="AQ34" s="15">
        <v>4</v>
      </c>
      <c r="AR34" s="15">
        <v>0</v>
      </c>
      <c r="AS34" s="15">
        <v>0</v>
      </c>
      <c r="AT34" s="15">
        <v>0</v>
      </c>
      <c r="AU34" s="15">
        <v>3</v>
      </c>
      <c r="AV34" s="15">
        <v>1</v>
      </c>
      <c r="AW34" s="15">
        <v>0</v>
      </c>
      <c r="AX34" s="15">
        <v>0</v>
      </c>
      <c r="AY34" s="16">
        <f>SUM(AP34:AX34)/9</f>
        <v>1.3333333333333333</v>
      </c>
      <c r="AZ34" s="15">
        <v>0</v>
      </c>
      <c r="BA34" s="15">
        <v>3</v>
      </c>
      <c r="BB34" s="15">
        <v>5</v>
      </c>
      <c r="BC34" s="15">
        <v>5</v>
      </c>
      <c r="BD34" s="15">
        <v>3</v>
      </c>
      <c r="BE34" s="15">
        <v>3</v>
      </c>
      <c r="BF34" s="16">
        <f>SUM(AZ34:BE34)/6</f>
        <v>3.1666666666666665</v>
      </c>
      <c r="BG34" s="12">
        <v>4</v>
      </c>
      <c r="BH34" s="16">
        <f>BG34</f>
        <v>4</v>
      </c>
      <c r="BI34" s="12">
        <v>1</v>
      </c>
      <c r="BJ34" s="16">
        <f>BI34</f>
        <v>1</v>
      </c>
      <c r="BK34" s="15">
        <v>0</v>
      </c>
      <c r="BL34" s="12">
        <v>0</v>
      </c>
      <c r="BM34" s="12">
        <v>5</v>
      </c>
      <c r="BN34" s="19">
        <v>0</v>
      </c>
      <c r="BO34" s="19">
        <v>0</v>
      </c>
      <c r="BP34" s="19">
        <v>0</v>
      </c>
      <c r="BQ34" s="19">
        <v>0</v>
      </c>
      <c r="BR34" s="16">
        <f>SUM(BK34:BQ34)/7</f>
        <v>0.7142857142857143</v>
      </c>
      <c r="BS34" s="12">
        <v>4</v>
      </c>
      <c r="BT34" s="12">
        <v>2</v>
      </c>
      <c r="BU34" s="19">
        <v>5</v>
      </c>
      <c r="BV34" s="12">
        <v>5</v>
      </c>
      <c r="BW34" s="12">
        <v>5</v>
      </c>
      <c r="BX34" s="16">
        <f>SUM(BS34:BW34)/5</f>
        <v>4.2</v>
      </c>
      <c r="BY34" s="17">
        <f>G34+Q34+AB34+AD34+AO34+AY34+BF34+BH34+BJ34+BR34+BX34</f>
        <v>25.925396825396827</v>
      </c>
    </row>
    <row r="35" spans="1:77" s="18" customFormat="1" ht="11.25" customHeight="1" x14ac:dyDescent="0.15">
      <c r="A35" s="12">
        <v>12</v>
      </c>
      <c r="B35" s="13" t="s">
        <v>59</v>
      </c>
      <c r="C35" s="13" t="s">
        <v>66</v>
      </c>
      <c r="D35" s="14" t="s">
        <v>192</v>
      </c>
      <c r="E35" s="15">
        <v>3</v>
      </c>
      <c r="F35" s="15">
        <v>1</v>
      </c>
      <c r="G35" s="16">
        <f>SUM(E35:F35)/2</f>
        <v>2</v>
      </c>
      <c r="H35" s="15">
        <v>3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1</v>
      </c>
      <c r="P35" s="15">
        <v>1</v>
      </c>
      <c r="Q35" s="16">
        <f>SUM(H35:P35)/9</f>
        <v>0.55555555555555558</v>
      </c>
      <c r="R35" s="15">
        <v>2</v>
      </c>
      <c r="S35" s="15">
        <v>5</v>
      </c>
      <c r="T35" s="15">
        <v>5</v>
      </c>
      <c r="U35" s="15">
        <v>5</v>
      </c>
      <c r="V35" s="15">
        <v>5</v>
      </c>
      <c r="W35" s="15">
        <v>4</v>
      </c>
      <c r="X35" s="15">
        <v>5</v>
      </c>
      <c r="Y35" s="15">
        <v>3</v>
      </c>
      <c r="Z35" s="15">
        <v>3</v>
      </c>
      <c r="AA35" s="15">
        <v>3</v>
      </c>
      <c r="AB35" s="16">
        <f>SUM(R35:AA35)/10</f>
        <v>4</v>
      </c>
      <c r="AC35" s="15">
        <v>3</v>
      </c>
      <c r="AD35" s="16">
        <f>AC35</f>
        <v>3</v>
      </c>
      <c r="AE35" s="15">
        <v>0</v>
      </c>
      <c r="AF35" s="15">
        <v>0</v>
      </c>
      <c r="AG35" s="15">
        <v>0</v>
      </c>
      <c r="AH35" s="15">
        <v>1</v>
      </c>
      <c r="AI35" s="15">
        <v>0</v>
      </c>
      <c r="AJ35" s="15">
        <v>2</v>
      </c>
      <c r="AK35" s="15">
        <v>2</v>
      </c>
      <c r="AL35" s="15">
        <v>1</v>
      </c>
      <c r="AM35" s="15">
        <v>0</v>
      </c>
      <c r="AN35" s="15">
        <v>0</v>
      </c>
      <c r="AO35" s="16">
        <f>SUM(AE35:AN35)/10</f>
        <v>0.6</v>
      </c>
      <c r="AP35" s="15">
        <v>4</v>
      </c>
      <c r="AQ35" s="15">
        <v>4</v>
      </c>
      <c r="AR35" s="15">
        <v>5</v>
      </c>
      <c r="AS35" s="15">
        <v>0</v>
      </c>
      <c r="AT35" s="15">
        <v>5</v>
      </c>
      <c r="AU35" s="15">
        <v>1</v>
      </c>
      <c r="AV35" s="15">
        <v>1</v>
      </c>
      <c r="AW35" s="15">
        <v>5</v>
      </c>
      <c r="AX35" s="15">
        <v>3</v>
      </c>
      <c r="AY35" s="16">
        <f>SUM(AP35:AX35)/9</f>
        <v>3.1111111111111112</v>
      </c>
      <c r="AZ35" s="15">
        <v>1</v>
      </c>
      <c r="BA35" s="15">
        <v>4</v>
      </c>
      <c r="BB35" s="15">
        <v>0</v>
      </c>
      <c r="BC35" s="15">
        <v>0</v>
      </c>
      <c r="BD35" s="15">
        <v>2</v>
      </c>
      <c r="BE35" s="15">
        <v>2</v>
      </c>
      <c r="BF35" s="16">
        <f>SUM(AZ35:BE35)/6</f>
        <v>1.5</v>
      </c>
      <c r="BG35" s="15">
        <v>3</v>
      </c>
      <c r="BH35" s="16">
        <f>BG35</f>
        <v>3</v>
      </c>
      <c r="BI35" s="15">
        <v>0</v>
      </c>
      <c r="BJ35" s="16">
        <f>BI35</f>
        <v>0</v>
      </c>
      <c r="BK35" s="15">
        <v>5</v>
      </c>
      <c r="BL35" s="12">
        <v>0</v>
      </c>
      <c r="BM35" s="12">
        <v>0</v>
      </c>
      <c r="BN35" s="12">
        <v>0</v>
      </c>
      <c r="BO35" s="12">
        <v>2</v>
      </c>
      <c r="BP35" s="12">
        <v>0</v>
      </c>
      <c r="BQ35" s="12">
        <v>0</v>
      </c>
      <c r="BR35" s="16">
        <f>SUM(BK35:BQ35)/7</f>
        <v>1</v>
      </c>
      <c r="BS35" s="12">
        <v>1</v>
      </c>
      <c r="BT35" s="12">
        <v>3</v>
      </c>
      <c r="BU35" s="12">
        <v>5</v>
      </c>
      <c r="BV35" s="12">
        <v>2</v>
      </c>
      <c r="BW35" s="12">
        <v>0</v>
      </c>
      <c r="BX35" s="16">
        <f>SUM(BS35:BW35)/5</f>
        <v>2.2000000000000002</v>
      </c>
      <c r="BY35" s="17">
        <f>G35+Q35+AB35+AD35+AO35+AY35+BF35+BH35+BJ35+BR35+BX35</f>
        <v>20.966666666666665</v>
      </c>
    </row>
    <row r="36" spans="1:77" s="18" customFormat="1" ht="11.25" customHeight="1" x14ac:dyDescent="0.15">
      <c r="A36" s="21">
        <v>31</v>
      </c>
      <c r="B36" s="22" t="s">
        <v>6</v>
      </c>
      <c r="C36" s="22" t="s">
        <v>7</v>
      </c>
      <c r="D36" s="22" t="s">
        <v>213</v>
      </c>
      <c r="E36" s="23">
        <v>5</v>
      </c>
      <c r="F36" s="24">
        <v>5</v>
      </c>
      <c r="G36" s="16">
        <f>SUM(E36:F36)/2</f>
        <v>5</v>
      </c>
      <c r="H36" s="24">
        <v>5</v>
      </c>
      <c r="I36" s="24">
        <v>5</v>
      </c>
      <c r="J36" s="24">
        <v>5</v>
      </c>
      <c r="K36" s="24">
        <v>5</v>
      </c>
      <c r="L36" s="24">
        <v>5</v>
      </c>
      <c r="M36" s="24">
        <v>5</v>
      </c>
      <c r="N36" s="24">
        <v>5</v>
      </c>
      <c r="O36" s="24">
        <v>5</v>
      </c>
      <c r="P36" s="24">
        <v>5</v>
      </c>
      <c r="Q36" s="16">
        <f>SUM(H36:P36)/9</f>
        <v>5</v>
      </c>
      <c r="R36" s="24">
        <v>5</v>
      </c>
      <c r="S36" s="24">
        <v>5</v>
      </c>
      <c r="T36" s="24">
        <v>4</v>
      </c>
      <c r="U36" s="24">
        <v>5</v>
      </c>
      <c r="V36" s="24">
        <v>5</v>
      </c>
      <c r="W36" s="24">
        <v>5</v>
      </c>
      <c r="X36" s="24">
        <v>5</v>
      </c>
      <c r="Y36" s="24">
        <v>4</v>
      </c>
      <c r="Z36" s="24">
        <v>4</v>
      </c>
      <c r="AA36" s="24">
        <v>5</v>
      </c>
      <c r="AB36" s="16">
        <f>SUM(R36:AA36)/10</f>
        <v>4.7</v>
      </c>
      <c r="AC36" s="24">
        <v>4</v>
      </c>
      <c r="AD36" s="16">
        <f>AC36</f>
        <v>4</v>
      </c>
      <c r="AE36" s="24">
        <v>4</v>
      </c>
      <c r="AF36" s="24">
        <v>4</v>
      </c>
      <c r="AG36" s="24">
        <v>5</v>
      </c>
      <c r="AH36" s="24">
        <v>0</v>
      </c>
      <c r="AI36" s="24">
        <v>5</v>
      </c>
      <c r="AJ36" s="24">
        <v>4</v>
      </c>
      <c r="AK36" s="24">
        <v>4</v>
      </c>
      <c r="AL36" s="24">
        <v>4</v>
      </c>
      <c r="AM36" s="24">
        <v>4</v>
      </c>
      <c r="AN36" s="24">
        <v>1</v>
      </c>
      <c r="AO36" s="16">
        <f>SUM(AE36:AN36)/10</f>
        <v>3.5</v>
      </c>
      <c r="AP36" s="24">
        <v>5</v>
      </c>
      <c r="AQ36" s="24">
        <v>5</v>
      </c>
      <c r="AR36" s="24">
        <v>5</v>
      </c>
      <c r="AS36" s="24">
        <v>4</v>
      </c>
      <c r="AT36" s="24">
        <v>1</v>
      </c>
      <c r="AU36" s="24">
        <v>5</v>
      </c>
      <c r="AV36" s="24">
        <v>4</v>
      </c>
      <c r="AW36" s="24">
        <v>5</v>
      </c>
      <c r="AX36" s="24">
        <v>3</v>
      </c>
      <c r="AY36" s="16">
        <f>SUM(AP36:AX36)/11</f>
        <v>3.3636363636363638</v>
      </c>
      <c r="AZ36" s="24">
        <v>5</v>
      </c>
      <c r="BA36" s="24">
        <v>5</v>
      </c>
      <c r="BB36" s="24">
        <v>5</v>
      </c>
      <c r="BC36" s="24">
        <v>5</v>
      </c>
      <c r="BD36" s="24">
        <v>5</v>
      </c>
      <c r="BE36" s="24">
        <v>5</v>
      </c>
      <c r="BF36" s="16">
        <f>SUM(AZ36:BE36)/6</f>
        <v>5</v>
      </c>
      <c r="BG36" s="24">
        <v>5</v>
      </c>
      <c r="BH36" s="16">
        <f>BG36</f>
        <v>5</v>
      </c>
      <c r="BI36" s="24">
        <v>4</v>
      </c>
      <c r="BJ36" s="16">
        <f>BI36</f>
        <v>4</v>
      </c>
      <c r="BK36" s="24">
        <v>5</v>
      </c>
      <c r="BL36" s="24">
        <v>3</v>
      </c>
      <c r="BM36" s="24">
        <v>5</v>
      </c>
      <c r="BN36" s="24">
        <v>4</v>
      </c>
      <c r="BO36" s="24">
        <v>4</v>
      </c>
      <c r="BP36" s="24">
        <v>5</v>
      </c>
      <c r="BQ36" s="24">
        <v>4</v>
      </c>
      <c r="BR36" s="16">
        <f>SUM(BK36:BQ36)/7</f>
        <v>4.2857142857142856</v>
      </c>
      <c r="BS36" s="24">
        <v>3</v>
      </c>
      <c r="BT36" s="24">
        <v>3</v>
      </c>
      <c r="BU36" s="24">
        <v>5</v>
      </c>
      <c r="BV36" s="25">
        <v>5</v>
      </c>
      <c r="BW36" s="25">
        <v>5</v>
      </c>
      <c r="BX36" s="16">
        <f>SUM(BS36:BW36)/6</f>
        <v>3.5</v>
      </c>
      <c r="BY36" s="17">
        <f>G36+Q36+AB36+AD36+AO36+AY36+BF36+BH36+BJ36+BR36+BX36</f>
        <v>47.349350649350647</v>
      </c>
    </row>
    <row r="37" spans="1:77" s="26" customFormat="1" ht="11.25" customHeight="1" x14ac:dyDescent="0.15">
      <c r="A37" s="21">
        <v>19</v>
      </c>
      <c r="B37" s="22" t="s">
        <v>16</v>
      </c>
      <c r="C37" s="22" t="s">
        <v>17</v>
      </c>
      <c r="D37" s="22" t="s">
        <v>155</v>
      </c>
      <c r="E37" s="23">
        <v>4</v>
      </c>
      <c r="F37" s="24">
        <v>5</v>
      </c>
      <c r="G37" s="16">
        <f>SUM(E37:F37)/2</f>
        <v>4.5</v>
      </c>
      <c r="H37" s="24">
        <v>5</v>
      </c>
      <c r="I37" s="24">
        <v>5</v>
      </c>
      <c r="J37" s="24">
        <v>5</v>
      </c>
      <c r="K37" s="24">
        <v>5</v>
      </c>
      <c r="L37" s="24">
        <v>5</v>
      </c>
      <c r="M37" s="24">
        <v>5</v>
      </c>
      <c r="N37" s="24">
        <v>5</v>
      </c>
      <c r="O37" s="24">
        <v>5</v>
      </c>
      <c r="P37" s="24">
        <v>5</v>
      </c>
      <c r="Q37" s="16">
        <f>SUM(H37:P37)/9</f>
        <v>5</v>
      </c>
      <c r="R37" s="24">
        <v>5</v>
      </c>
      <c r="S37" s="24">
        <v>5</v>
      </c>
      <c r="T37" s="24">
        <v>5</v>
      </c>
      <c r="U37" s="24">
        <v>5</v>
      </c>
      <c r="V37" s="24">
        <v>5</v>
      </c>
      <c r="W37" s="24">
        <v>5</v>
      </c>
      <c r="X37" s="24">
        <v>5</v>
      </c>
      <c r="Y37" s="24">
        <v>4</v>
      </c>
      <c r="Z37" s="24">
        <v>4</v>
      </c>
      <c r="AA37" s="24">
        <v>5</v>
      </c>
      <c r="AB37" s="16">
        <f>SUM(R37:AA37)/10</f>
        <v>4.8</v>
      </c>
      <c r="AC37" s="24">
        <v>5</v>
      </c>
      <c r="AD37" s="16">
        <f>AC37</f>
        <v>5</v>
      </c>
      <c r="AE37" s="24">
        <v>5</v>
      </c>
      <c r="AF37" s="24">
        <v>2</v>
      </c>
      <c r="AG37" s="24">
        <v>5</v>
      </c>
      <c r="AH37" s="24">
        <v>0</v>
      </c>
      <c r="AI37" s="24">
        <v>5</v>
      </c>
      <c r="AJ37" s="24">
        <v>5</v>
      </c>
      <c r="AK37" s="24">
        <v>4</v>
      </c>
      <c r="AL37" s="24">
        <v>5</v>
      </c>
      <c r="AM37" s="24">
        <v>5</v>
      </c>
      <c r="AN37" s="24">
        <v>1</v>
      </c>
      <c r="AO37" s="16">
        <f>SUM(AE37:AN37)/10</f>
        <v>3.7</v>
      </c>
      <c r="AP37" s="24">
        <v>5</v>
      </c>
      <c r="AQ37" s="24">
        <v>5</v>
      </c>
      <c r="AR37" s="24">
        <v>5</v>
      </c>
      <c r="AS37" s="24">
        <v>5</v>
      </c>
      <c r="AT37" s="24">
        <v>0</v>
      </c>
      <c r="AU37" s="24">
        <v>5</v>
      </c>
      <c r="AV37" s="24">
        <v>3</v>
      </c>
      <c r="AW37" s="24">
        <v>3</v>
      </c>
      <c r="AX37" s="24">
        <v>2</v>
      </c>
      <c r="AY37" s="16">
        <f>SUM(AP37:AX37)/11</f>
        <v>3</v>
      </c>
      <c r="AZ37" s="24">
        <v>2</v>
      </c>
      <c r="BA37" s="24">
        <v>5</v>
      </c>
      <c r="BB37" s="24">
        <v>5</v>
      </c>
      <c r="BC37" s="24">
        <v>5</v>
      </c>
      <c r="BD37" s="24">
        <v>4</v>
      </c>
      <c r="BE37" s="24">
        <v>5</v>
      </c>
      <c r="BF37" s="16">
        <f>SUM(AZ37:BE37)/6</f>
        <v>4.333333333333333</v>
      </c>
      <c r="BG37" s="24">
        <v>5</v>
      </c>
      <c r="BH37" s="16">
        <f>BG37</f>
        <v>5</v>
      </c>
      <c r="BI37" s="24">
        <v>4</v>
      </c>
      <c r="BJ37" s="16">
        <f>BI37</f>
        <v>4</v>
      </c>
      <c r="BK37" s="24">
        <v>0</v>
      </c>
      <c r="BL37" s="24">
        <v>5</v>
      </c>
      <c r="BM37" s="24">
        <v>5</v>
      </c>
      <c r="BN37" s="24">
        <v>0</v>
      </c>
      <c r="BO37" s="24">
        <v>3</v>
      </c>
      <c r="BP37" s="24">
        <v>0</v>
      </c>
      <c r="BQ37" s="24">
        <v>3</v>
      </c>
      <c r="BR37" s="16">
        <f>SUM(BK37:BQ37)/7</f>
        <v>2.2857142857142856</v>
      </c>
      <c r="BS37" s="24">
        <v>3</v>
      </c>
      <c r="BT37" s="24">
        <v>3</v>
      </c>
      <c r="BU37" s="24">
        <v>5</v>
      </c>
      <c r="BV37" s="25">
        <v>4</v>
      </c>
      <c r="BW37" s="25">
        <v>5</v>
      </c>
      <c r="BX37" s="16">
        <f>SUM(BS37:BW37)/6</f>
        <v>3.3333333333333335</v>
      </c>
      <c r="BY37" s="17">
        <f>G37+Q37+AB37+AD37+AO37+AY37+BF37+BH37+BJ37+BR37+BX37</f>
        <v>44.952380952380949</v>
      </c>
    </row>
    <row r="38" spans="1:77" s="26" customFormat="1" ht="11.25" customHeight="1" x14ac:dyDescent="0.15">
      <c r="A38" s="21">
        <v>6</v>
      </c>
      <c r="B38" s="22" t="s">
        <v>2</v>
      </c>
      <c r="C38" s="22" t="s">
        <v>3</v>
      </c>
      <c r="D38" s="22" t="s">
        <v>72</v>
      </c>
      <c r="E38" s="23">
        <v>5</v>
      </c>
      <c r="F38" s="24">
        <v>4</v>
      </c>
      <c r="G38" s="16">
        <f>SUM(E38:F38)/2</f>
        <v>4.5</v>
      </c>
      <c r="H38" s="24">
        <v>5</v>
      </c>
      <c r="I38" s="24">
        <v>5</v>
      </c>
      <c r="J38" s="24">
        <v>5</v>
      </c>
      <c r="K38" s="24">
        <v>5</v>
      </c>
      <c r="L38" s="24">
        <v>5</v>
      </c>
      <c r="M38" s="24">
        <v>3</v>
      </c>
      <c r="N38" s="24">
        <v>5</v>
      </c>
      <c r="O38" s="24">
        <v>5</v>
      </c>
      <c r="P38" s="24">
        <v>3</v>
      </c>
      <c r="Q38" s="16">
        <f>SUM(H38:P38)/9</f>
        <v>4.5555555555555554</v>
      </c>
      <c r="R38" s="24">
        <v>5</v>
      </c>
      <c r="S38" s="24">
        <v>5</v>
      </c>
      <c r="T38" s="24">
        <v>5</v>
      </c>
      <c r="U38" s="24">
        <v>5</v>
      </c>
      <c r="V38" s="24">
        <v>4</v>
      </c>
      <c r="W38" s="24">
        <v>4</v>
      </c>
      <c r="X38" s="24">
        <v>5</v>
      </c>
      <c r="Y38" s="24">
        <v>4</v>
      </c>
      <c r="Z38" s="24">
        <v>4</v>
      </c>
      <c r="AA38" s="24">
        <v>5</v>
      </c>
      <c r="AB38" s="16">
        <f>SUM(R38:AA38)/10</f>
        <v>4.5999999999999996</v>
      </c>
      <c r="AC38" s="24">
        <v>5</v>
      </c>
      <c r="AD38" s="16">
        <f>AC38</f>
        <v>5</v>
      </c>
      <c r="AE38" s="24">
        <v>5</v>
      </c>
      <c r="AF38" s="24">
        <v>4</v>
      </c>
      <c r="AG38" s="24">
        <v>3</v>
      </c>
      <c r="AH38" s="24">
        <v>2</v>
      </c>
      <c r="AI38" s="24">
        <v>5</v>
      </c>
      <c r="AJ38" s="24">
        <v>5</v>
      </c>
      <c r="AK38" s="24">
        <v>4</v>
      </c>
      <c r="AL38" s="24">
        <v>4</v>
      </c>
      <c r="AM38" s="24">
        <v>4</v>
      </c>
      <c r="AN38" s="24">
        <v>3</v>
      </c>
      <c r="AO38" s="16">
        <f>SUM(AE38:AN38)/10</f>
        <v>3.9</v>
      </c>
      <c r="AP38" s="24">
        <v>3</v>
      </c>
      <c r="AQ38" s="24">
        <v>3</v>
      </c>
      <c r="AR38" s="24">
        <v>5</v>
      </c>
      <c r="AS38" s="24">
        <v>4</v>
      </c>
      <c r="AT38" s="24">
        <v>0</v>
      </c>
      <c r="AU38" s="24">
        <v>4</v>
      </c>
      <c r="AV38" s="24">
        <v>3</v>
      </c>
      <c r="AW38" s="24">
        <v>2</v>
      </c>
      <c r="AX38" s="24">
        <v>0</v>
      </c>
      <c r="AY38" s="16">
        <f>SUM(AP38:AX38)/11</f>
        <v>2.1818181818181817</v>
      </c>
      <c r="AZ38" s="24">
        <v>1</v>
      </c>
      <c r="BA38" s="24">
        <v>5</v>
      </c>
      <c r="BB38" s="24">
        <v>5</v>
      </c>
      <c r="BC38" s="24">
        <v>5</v>
      </c>
      <c r="BD38" s="24">
        <v>4</v>
      </c>
      <c r="BE38" s="24">
        <v>5</v>
      </c>
      <c r="BF38" s="16">
        <f>SUM(AZ38:BE38)/6</f>
        <v>4.166666666666667</v>
      </c>
      <c r="BG38" s="24">
        <v>5</v>
      </c>
      <c r="BH38" s="16">
        <f>BG38</f>
        <v>5</v>
      </c>
      <c r="BI38" s="24">
        <v>4</v>
      </c>
      <c r="BJ38" s="16">
        <f>BI38</f>
        <v>4</v>
      </c>
      <c r="BK38" s="24">
        <v>5</v>
      </c>
      <c r="BL38" s="24">
        <v>5</v>
      </c>
      <c r="BM38" s="24">
        <v>5</v>
      </c>
      <c r="BN38" s="24">
        <v>0</v>
      </c>
      <c r="BO38" s="24">
        <v>3</v>
      </c>
      <c r="BP38" s="24">
        <v>1</v>
      </c>
      <c r="BQ38" s="24">
        <v>3</v>
      </c>
      <c r="BR38" s="16">
        <f>SUM(BK38:BQ38)/7</f>
        <v>3.1428571428571428</v>
      </c>
      <c r="BS38" s="24">
        <v>3</v>
      </c>
      <c r="BT38" s="24">
        <v>4</v>
      </c>
      <c r="BU38" s="24">
        <v>5</v>
      </c>
      <c r="BV38" s="25">
        <v>5</v>
      </c>
      <c r="BW38" s="25">
        <v>5</v>
      </c>
      <c r="BX38" s="16">
        <f>SUM(BS38:BW38)/6</f>
        <v>3.6666666666666665</v>
      </c>
      <c r="BY38" s="17">
        <f>G38+Q38+AB38+AD38+AO38+AY38+BF38+BH38+BJ38+BR38+BX38</f>
        <v>44.713564213564212</v>
      </c>
    </row>
    <row r="39" spans="1:77" s="26" customFormat="1" ht="11.25" customHeight="1" x14ac:dyDescent="0.15">
      <c r="A39" s="21">
        <v>12</v>
      </c>
      <c r="B39" s="22" t="s">
        <v>4</v>
      </c>
      <c r="C39" s="22" t="s">
        <v>5</v>
      </c>
      <c r="D39" s="22" t="s">
        <v>204</v>
      </c>
      <c r="E39" s="23">
        <v>5</v>
      </c>
      <c r="F39" s="24">
        <v>5</v>
      </c>
      <c r="G39" s="16">
        <f>SUM(E39:F39)/2</f>
        <v>5</v>
      </c>
      <c r="H39" s="24">
        <v>5</v>
      </c>
      <c r="I39" s="24">
        <v>5</v>
      </c>
      <c r="J39" s="24">
        <v>5</v>
      </c>
      <c r="K39" s="24">
        <v>5</v>
      </c>
      <c r="L39" s="24">
        <v>5</v>
      </c>
      <c r="M39" s="24">
        <v>3</v>
      </c>
      <c r="N39" s="24">
        <v>5</v>
      </c>
      <c r="O39" s="24">
        <v>5</v>
      </c>
      <c r="P39" s="24">
        <v>2</v>
      </c>
      <c r="Q39" s="16">
        <f>SUM(H39:P39)/9</f>
        <v>4.4444444444444446</v>
      </c>
      <c r="R39" s="24">
        <v>5</v>
      </c>
      <c r="S39" s="24">
        <v>5</v>
      </c>
      <c r="T39" s="24">
        <v>4</v>
      </c>
      <c r="U39" s="24">
        <v>5</v>
      </c>
      <c r="V39" s="24">
        <v>5</v>
      </c>
      <c r="W39" s="24">
        <v>2</v>
      </c>
      <c r="X39" s="24">
        <v>5</v>
      </c>
      <c r="Y39" s="24">
        <v>2</v>
      </c>
      <c r="Z39" s="24">
        <v>3</v>
      </c>
      <c r="AA39" s="24">
        <v>5</v>
      </c>
      <c r="AB39" s="16">
        <f>SUM(R39:AA39)/10</f>
        <v>4.0999999999999996</v>
      </c>
      <c r="AC39" s="24">
        <v>4</v>
      </c>
      <c r="AD39" s="16">
        <f>AC39</f>
        <v>4</v>
      </c>
      <c r="AE39" s="24">
        <v>3</v>
      </c>
      <c r="AF39" s="24">
        <v>4</v>
      </c>
      <c r="AG39" s="24">
        <v>1</v>
      </c>
      <c r="AH39" s="24">
        <v>0</v>
      </c>
      <c r="AI39" s="24">
        <v>5</v>
      </c>
      <c r="AJ39" s="24">
        <v>5</v>
      </c>
      <c r="AK39" s="24">
        <v>4</v>
      </c>
      <c r="AL39" s="24">
        <v>4</v>
      </c>
      <c r="AM39" s="24">
        <v>4</v>
      </c>
      <c r="AN39" s="24">
        <v>2</v>
      </c>
      <c r="AO39" s="16">
        <f>SUM(AE39:AN39)/10</f>
        <v>3.2</v>
      </c>
      <c r="AP39" s="24">
        <v>4</v>
      </c>
      <c r="AQ39" s="24">
        <v>4</v>
      </c>
      <c r="AR39" s="24">
        <v>5</v>
      </c>
      <c r="AS39" s="24">
        <v>5</v>
      </c>
      <c r="AT39" s="24">
        <v>0</v>
      </c>
      <c r="AU39" s="24">
        <v>5</v>
      </c>
      <c r="AV39" s="24">
        <v>1</v>
      </c>
      <c r="AW39" s="24">
        <v>3</v>
      </c>
      <c r="AX39" s="24">
        <v>4</v>
      </c>
      <c r="AY39" s="16">
        <f>SUM(AP39:AX39)/11</f>
        <v>2.8181818181818183</v>
      </c>
      <c r="AZ39" s="24">
        <v>5</v>
      </c>
      <c r="BA39" s="24">
        <v>5</v>
      </c>
      <c r="BB39" s="24">
        <v>5</v>
      </c>
      <c r="BC39" s="24">
        <v>5</v>
      </c>
      <c r="BD39" s="24">
        <v>5</v>
      </c>
      <c r="BE39" s="24">
        <v>5</v>
      </c>
      <c r="BF39" s="16">
        <f>SUM(AZ39:BE39)/6</f>
        <v>5</v>
      </c>
      <c r="BG39" s="24">
        <v>5</v>
      </c>
      <c r="BH39" s="16">
        <f>BG39</f>
        <v>5</v>
      </c>
      <c r="BI39" s="24">
        <v>4</v>
      </c>
      <c r="BJ39" s="16">
        <f>BI39</f>
        <v>4</v>
      </c>
      <c r="BK39" s="24">
        <v>5</v>
      </c>
      <c r="BL39" s="24">
        <v>5</v>
      </c>
      <c r="BM39" s="24">
        <v>5</v>
      </c>
      <c r="BN39" s="24">
        <v>0</v>
      </c>
      <c r="BO39" s="24">
        <v>3</v>
      </c>
      <c r="BP39" s="24">
        <v>0</v>
      </c>
      <c r="BQ39" s="24">
        <v>4</v>
      </c>
      <c r="BR39" s="16">
        <f>SUM(BK39:BQ39)/7</f>
        <v>3.1428571428571428</v>
      </c>
      <c r="BS39" s="24">
        <v>4</v>
      </c>
      <c r="BT39" s="24">
        <v>3</v>
      </c>
      <c r="BU39" s="24">
        <v>5</v>
      </c>
      <c r="BV39" s="25">
        <v>5</v>
      </c>
      <c r="BW39" s="25">
        <v>5</v>
      </c>
      <c r="BX39" s="16">
        <f>SUM(BS39:BW39)/6</f>
        <v>3.6666666666666665</v>
      </c>
      <c r="BY39" s="17">
        <f>G39+Q39+AB39+AD39+AO39+AY39+BF39+BH39+BJ39+BR39+BX39</f>
        <v>44.37215007215007</v>
      </c>
    </row>
    <row r="40" spans="1:77" s="26" customFormat="1" ht="11.25" customHeight="1" x14ac:dyDescent="0.15">
      <c r="A40" s="21">
        <v>14</v>
      </c>
      <c r="B40" s="22" t="s">
        <v>35</v>
      </c>
      <c r="C40" s="22" t="s">
        <v>36</v>
      </c>
      <c r="D40" s="22" t="s">
        <v>205</v>
      </c>
      <c r="E40" s="23">
        <v>5</v>
      </c>
      <c r="F40" s="24">
        <v>5</v>
      </c>
      <c r="G40" s="16">
        <f>SUM(E40:F40)/2</f>
        <v>5</v>
      </c>
      <c r="H40" s="24">
        <v>4</v>
      </c>
      <c r="I40" s="24">
        <v>5</v>
      </c>
      <c r="J40" s="24">
        <v>5</v>
      </c>
      <c r="K40" s="24">
        <v>5</v>
      </c>
      <c r="L40" s="24">
        <v>4</v>
      </c>
      <c r="M40" s="24">
        <v>4</v>
      </c>
      <c r="N40" s="24">
        <v>5</v>
      </c>
      <c r="O40" s="24">
        <v>5</v>
      </c>
      <c r="P40" s="24">
        <v>5</v>
      </c>
      <c r="Q40" s="16">
        <f>SUM(H40:P40)/9</f>
        <v>4.666666666666667</v>
      </c>
      <c r="R40" s="24">
        <v>4</v>
      </c>
      <c r="S40" s="24">
        <v>5</v>
      </c>
      <c r="T40" s="24">
        <v>5</v>
      </c>
      <c r="U40" s="24">
        <v>5</v>
      </c>
      <c r="V40" s="24">
        <v>5</v>
      </c>
      <c r="W40" s="24">
        <v>4</v>
      </c>
      <c r="X40" s="24">
        <v>5</v>
      </c>
      <c r="Y40" s="24">
        <v>4</v>
      </c>
      <c r="Z40" s="24">
        <v>3</v>
      </c>
      <c r="AA40" s="24">
        <v>5</v>
      </c>
      <c r="AB40" s="16">
        <f>SUM(R40:AA40)/10</f>
        <v>4.5</v>
      </c>
      <c r="AC40" s="24">
        <v>4</v>
      </c>
      <c r="AD40" s="16">
        <f>AC40</f>
        <v>4</v>
      </c>
      <c r="AE40" s="24">
        <v>5</v>
      </c>
      <c r="AF40" s="24">
        <v>2</v>
      </c>
      <c r="AG40" s="24">
        <v>5</v>
      </c>
      <c r="AH40" s="24">
        <v>4</v>
      </c>
      <c r="AI40" s="24">
        <v>3</v>
      </c>
      <c r="AJ40" s="24">
        <v>5</v>
      </c>
      <c r="AK40" s="24">
        <v>4</v>
      </c>
      <c r="AL40" s="24">
        <v>3</v>
      </c>
      <c r="AM40" s="24">
        <v>4</v>
      </c>
      <c r="AN40" s="24">
        <v>1</v>
      </c>
      <c r="AO40" s="16">
        <f>SUM(AE40:AN40)/10</f>
        <v>3.6</v>
      </c>
      <c r="AP40" s="24">
        <v>5</v>
      </c>
      <c r="AQ40" s="24">
        <v>5</v>
      </c>
      <c r="AR40" s="24">
        <v>3</v>
      </c>
      <c r="AS40" s="24">
        <v>5</v>
      </c>
      <c r="AT40" s="24">
        <v>4</v>
      </c>
      <c r="AU40" s="24">
        <v>4</v>
      </c>
      <c r="AV40" s="24">
        <v>2</v>
      </c>
      <c r="AW40" s="24">
        <v>3</v>
      </c>
      <c r="AX40" s="24">
        <v>5</v>
      </c>
      <c r="AY40" s="16">
        <f>SUM(AP40:AX40)/11</f>
        <v>3.2727272727272729</v>
      </c>
      <c r="AZ40" s="24">
        <v>5</v>
      </c>
      <c r="BA40" s="24">
        <v>5</v>
      </c>
      <c r="BB40" s="24">
        <v>5</v>
      </c>
      <c r="BC40" s="24">
        <v>5</v>
      </c>
      <c r="BD40" s="24">
        <v>3</v>
      </c>
      <c r="BE40" s="24">
        <v>5</v>
      </c>
      <c r="BF40" s="16">
        <f>SUM(AZ40:BE40)/6</f>
        <v>4.666666666666667</v>
      </c>
      <c r="BG40" s="24">
        <v>4</v>
      </c>
      <c r="BH40" s="16">
        <f>BG40</f>
        <v>4</v>
      </c>
      <c r="BI40" s="24">
        <v>3</v>
      </c>
      <c r="BJ40" s="16">
        <f>BI40</f>
        <v>3</v>
      </c>
      <c r="BK40" s="24">
        <v>5</v>
      </c>
      <c r="BL40" s="24">
        <v>4</v>
      </c>
      <c r="BM40" s="24">
        <v>5</v>
      </c>
      <c r="BN40" s="24">
        <v>1</v>
      </c>
      <c r="BO40" s="24">
        <v>5</v>
      </c>
      <c r="BP40" s="24">
        <v>4</v>
      </c>
      <c r="BQ40" s="24">
        <v>2</v>
      </c>
      <c r="BR40" s="16">
        <f>SUM(BK40:BQ40)/7</f>
        <v>3.7142857142857144</v>
      </c>
      <c r="BS40" s="24">
        <v>3</v>
      </c>
      <c r="BT40" s="24">
        <v>5</v>
      </c>
      <c r="BU40" s="24">
        <v>5</v>
      </c>
      <c r="BV40" s="25">
        <v>5</v>
      </c>
      <c r="BW40" s="25">
        <v>5</v>
      </c>
      <c r="BX40" s="16">
        <f>SUM(BS40:BW40)/6</f>
        <v>3.8333333333333335</v>
      </c>
      <c r="BY40" s="17">
        <f>G40+Q40+AB40+AD40+AO40+AY40+BF40+BH40+BJ40+BR40+BX40</f>
        <v>44.253679653679661</v>
      </c>
    </row>
    <row r="41" spans="1:77" s="26" customFormat="1" ht="11.25" customHeight="1" x14ac:dyDescent="0.15">
      <c r="A41" s="21">
        <v>8</v>
      </c>
      <c r="B41" s="22" t="s">
        <v>27</v>
      </c>
      <c r="C41" s="22" t="s">
        <v>223</v>
      </c>
      <c r="D41" s="22" t="s">
        <v>74</v>
      </c>
      <c r="E41" s="23">
        <v>4</v>
      </c>
      <c r="F41" s="24">
        <v>5</v>
      </c>
      <c r="G41" s="16">
        <f>SUM(E41:F41)/2</f>
        <v>4.5</v>
      </c>
      <c r="H41" s="24">
        <v>3</v>
      </c>
      <c r="I41" s="24">
        <v>5</v>
      </c>
      <c r="J41" s="24">
        <v>5</v>
      </c>
      <c r="K41" s="24">
        <v>5</v>
      </c>
      <c r="L41" s="24">
        <v>5</v>
      </c>
      <c r="M41" s="24">
        <v>4</v>
      </c>
      <c r="N41" s="24">
        <v>5</v>
      </c>
      <c r="O41" s="24">
        <v>5</v>
      </c>
      <c r="P41" s="24">
        <v>2</v>
      </c>
      <c r="Q41" s="16">
        <f>SUM(H41:P41)/9</f>
        <v>4.333333333333333</v>
      </c>
      <c r="R41" s="24">
        <v>5</v>
      </c>
      <c r="S41" s="24">
        <v>5</v>
      </c>
      <c r="T41" s="24">
        <v>5</v>
      </c>
      <c r="U41" s="24">
        <v>5</v>
      </c>
      <c r="V41" s="24">
        <v>5</v>
      </c>
      <c r="W41" s="24">
        <v>3</v>
      </c>
      <c r="X41" s="24">
        <v>1</v>
      </c>
      <c r="Y41" s="24">
        <v>2</v>
      </c>
      <c r="Z41" s="24">
        <v>4</v>
      </c>
      <c r="AA41" s="24">
        <v>5</v>
      </c>
      <c r="AB41" s="16">
        <f>SUM(R41:AA41)/10</f>
        <v>4</v>
      </c>
      <c r="AC41" s="24">
        <v>5</v>
      </c>
      <c r="AD41" s="16">
        <f>AC41</f>
        <v>5</v>
      </c>
      <c r="AE41" s="24">
        <v>4</v>
      </c>
      <c r="AF41" s="24">
        <v>4</v>
      </c>
      <c r="AG41" s="24">
        <v>1</v>
      </c>
      <c r="AH41" s="24">
        <v>0</v>
      </c>
      <c r="AI41" s="24">
        <v>5</v>
      </c>
      <c r="AJ41" s="24">
        <v>4</v>
      </c>
      <c r="AK41" s="24">
        <v>4</v>
      </c>
      <c r="AL41" s="24">
        <v>4</v>
      </c>
      <c r="AM41" s="24">
        <v>5</v>
      </c>
      <c r="AN41" s="24">
        <v>1</v>
      </c>
      <c r="AO41" s="16">
        <f>SUM(AE41:AN41)/10</f>
        <v>3.2</v>
      </c>
      <c r="AP41" s="24">
        <v>5</v>
      </c>
      <c r="AQ41" s="24">
        <v>4</v>
      </c>
      <c r="AR41" s="24">
        <v>5</v>
      </c>
      <c r="AS41" s="24">
        <v>4</v>
      </c>
      <c r="AT41" s="24">
        <v>0</v>
      </c>
      <c r="AU41" s="24">
        <v>4</v>
      </c>
      <c r="AV41" s="24">
        <v>2</v>
      </c>
      <c r="AW41" s="24">
        <v>2</v>
      </c>
      <c r="AX41" s="24">
        <v>0</v>
      </c>
      <c r="AY41" s="16">
        <f>SUM(AP41:AX41)/11</f>
        <v>2.3636363636363638</v>
      </c>
      <c r="AZ41" s="24">
        <v>5</v>
      </c>
      <c r="BA41" s="24">
        <v>5</v>
      </c>
      <c r="BB41" s="24">
        <v>5</v>
      </c>
      <c r="BC41" s="24">
        <v>5</v>
      </c>
      <c r="BD41" s="24">
        <v>5</v>
      </c>
      <c r="BE41" s="24">
        <v>5</v>
      </c>
      <c r="BF41" s="16">
        <f>SUM(AZ41:BE41)/6</f>
        <v>5</v>
      </c>
      <c r="BG41" s="24">
        <v>5</v>
      </c>
      <c r="BH41" s="16">
        <f>BG41</f>
        <v>5</v>
      </c>
      <c r="BI41" s="24">
        <v>4</v>
      </c>
      <c r="BJ41" s="16">
        <f>BI41</f>
        <v>4</v>
      </c>
      <c r="BK41" s="24">
        <v>5</v>
      </c>
      <c r="BL41" s="24">
        <v>5</v>
      </c>
      <c r="BM41" s="24">
        <v>5</v>
      </c>
      <c r="BN41" s="24">
        <v>3</v>
      </c>
      <c r="BO41" s="24">
        <v>5</v>
      </c>
      <c r="BP41" s="24">
        <v>0</v>
      </c>
      <c r="BQ41" s="24">
        <v>1</v>
      </c>
      <c r="BR41" s="16">
        <f>SUM(BK41:BQ41)/7</f>
        <v>3.4285714285714284</v>
      </c>
      <c r="BS41" s="24">
        <v>3</v>
      </c>
      <c r="BT41" s="24">
        <v>2</v>
      </c>
      <c r="BU41" s="24">
        <v>5</v>
      </c>
      <c r="BV41" s="25">
        <v>5</v>
      </c>
      <c r="BW41" s="25">
        <v>5</v>
      </c>
      <c r="BX41" s="16">
        <f>SUM(BS41:BW41)/6</f>
        <v>3.3333333333333335</v>
      </c>
      <c r="BY41" s="17">
        <f>G41+Q41+AB41+AD41+AO41+AY41+BF41+BH41+BJ41+BR41+BX41</f>
        <v>44.158874458874458</v>
      </c>
    </row>
    <row r="42" spans="1:77" s="26" customFormat="1" ht="11.25" customHeight="1" x14ac:dyDescent="0.15">
      <c r="A42" s="21">
        <v>9</v>
      </c>
      <c r="B42" s="22" t="s">
        <v>174</v>
      </c>
      <c r="C42" s="22" t="s">
        <v>177</v>
      </c>
      <c r="D42" s="22" t="s">
        <v>178</v>
      </c>
      <c r="E42" s="23">
        <v>4</v>
      </c>
      <c r="F42" s="24">
        <v>5</v>
      </c>
      <c r="G42" s="16">
        <f>SUM(E42:F42)/2</f>
        <v>4.5</v>
      </c>
      <c r="H42" s="24">
        <v>5</v>
      </c>
      <c r="I42" s="24">
        <v>5</v>
      </c>
      <c r="J42" s="24">
        <v>5</v>
      </c>
      <c r="K42" s="24">
        <v>5</v>
      </c>
      <c r="L42" s="24">
        <v>5</v>
      </c>
      <c r="M42" s="24">
        <v>5</v>
      </c>
      <c r="N42" s="24">
        <v>5</v>
      </c>
      <c r="O42" s="24">
        <v>5</v>
      </c>
      <c r="P42" s="24">
        <v>4</v>
      </c>
      <c r="Q42" s="16">
        <f>SUM(H42:P42)/9</f>
        <v>4.8888888888888893</v>
      </c>
      <c r="R42" s="24">
        <v>4</v>
      </c>
      <c r="S42" s="24">
        <v>5</v>
      </c>
      <c r="T42" s="24">
        <v>5</v>
      </c>
      <c r="U42" s="24">
        <v>5</v>
      </c>
      <c r="V42" s="24">
        <v>5</v>
      </c>
      <c r="W42" s="24">
        <v>5</v>
      </c>
      <c r="X42" s="24">
        <v>5</v>
      </c>
      <c r="Y42" s="24">
        <v>5</v>
      </c>
      <c r="Z42" s="24">
        <v>4</v>
      </c>
      <c r="AA42" s="24">
        <v>5</v>
      </c>
      <c r="AB42" s="16">
        <f>SUM(R42:AA42)/10</f>
        <v>4.8</v>
      </c>
      <c r="AC42" s="24">
        <v>4</v>
      </c>
      <c r="AD42" s="16">
        <f>AC42</f>
        <v>4</v>
      </c>
      <c r="AE42" s="24">
        <v>3</v>
      </c>
      <c r="AF42" s="24">
        <v>4</v>
      </c>
      <c r="AG42" s="24">
        <v>5</v>
      </c>
      <c r="AH42" s="24">
        <v>5</v>
      </c>
      <c r="AI42" s="24">
        <v>5</v>
      </c>
      <c r="AJ42" s="24">
        <v>5</v>
      </c>
      <c r="AK42" s="24">
        <v>5</v>
      </c>
      <c r="AL42" s="24">
        <v>5</v>
      </c>
      <c r="AM42" s="24">
        <v>5</v>
      </c>
      <c r="AN42" s="24">
        <v>2</v>
      </c>
      <c r="AO42" s="16">
        <f>SUM(AE42:AN42)/10</f>
        <v>4.4000000000000004</v>
      </c>
      <c r="AP42" s="24">
        <v>5</v>
      </c>
      <c r="AQ42" s="24">
        <v>5</v>
      </c>
      <c r="AR42" s="24">
        <v>5</v>
      </c>
      <c r="AS42" s="24">
        <v>2</v>
      </c>
      <c r="AT42" s="24">
        <v>5</v>
      </c>
      <c r="AU42" s="24">
        <v>4</v>
      </c>
      <c r="AV42" s="24">
        <v>3</v>
      </c>
      <c r="AW42" s="24">
        <v>3</v>
      </c>
      <c r="AX42" s="24">
        <v>4</v>
      </c>
      <c r="AY42" s="16">
        <f>SUM(AP42:AX42)/11</f>
        <v>3.2727272727272729</v>
      </c>
      <c r="AZ42" s="24">
        <v>5</v>
      </c>
      <c r="BA42" s="24">
        <v>5</v>
      </c>
      <c r="BB42" s="24">
        <v>5</v>
      </c>
      <c r="BC42" s="24">
        <v>5</v>
      </c>
      <c r="BD42" s="24">
        <v>4</v>
      </c>
      <c r="BE42" s="24">
        <v>4</v>
      </c>
      <c r="BF42" s="16">
        <f>SUM(AZ42:BE42)/6</f>
        <v>4.666666666666667</v>
      </c>
      <c r="BG42" s="24">
        <v>5</v>
      </c>
      <c r="BH42" s="16">
        <f>BG42</f>
        <v>5</v>
      </c>
      <c r="BI42" s="24">
        <v>2</v>
      </c>
      <c r="BJ42" s="16">
        <f>BI42</f>
        <v>2</v>
      </c>
      <c r="BK42" s="24">
        <v>5</v>
      </c>
      <c r="BL42" s="24">
        <v>5</v>
      </c>
      <c r="BM42" s="24">
        <v>5</v>
      </c>
      <c r="BN42" s="24">
        <v>0</v>
      </c>
      <c r="BO42" s="24">
        <v>3</v>
      </c>
      <c r="BP42" s="24">
        <v>0</v>
      </c>
      <c r="BQ42" s="24">
        <v>4</v>
      </c>
      <c r="BR42" s="16">
        <f>SUM(BK42:BQ42)/7</f>
        <v>3.1428571428571428</v>
      </c>
      <c r="BS42" s="24">
        <v>3</v>
      </c>
      <c r="BT42" s="24">
        <v>3</v>
      </c>
      <c r="BU42" s="24">
        <v>5</v>
      </c>
      <c r="BV42" s="25">
        <v>4</v>
      </c>
      <c r="BW42" s="25">
        <v>5</v>
      </c>
      <c r="BX42" s="16">
        <f>SUM(BS42:BW42)/6</f>
        <v>3.3333333333333335</v>
      </c>
      <c r="BY42" s="17">
        <f>G42+Q42+AB42+AD42+AO42+AY42+BF42+BH42+BJ42+BR42+BX42</f>
        <v>44.004473304473308</v>
      </c>
    </row>
    <row r="43" spans="1:77" s="26" customFormat="1" ht="11.25" customHeight="1" x14ac:dyDescent="0.15">
      <c r="A43" s="21">
        <v>15</v>
      </c>
      <c r="B43" s="22" t="s">
        <v>217</v>
      </c>
      <c r="C43" s="22" t="s">
        <v>218</v>
      </c>
      <c r="D43" s="22" t="s">
        <v>219</v>
      </c>
      <c r="E43" s="23">
        <v>4</v>
      </c>
      <c r="F43" s="24">
        <v>4</v>
      </c>
      <c r="G43" s="16">
        <f>SUM(E43:F43)/2</f>
        <v>4</v>
      </c>
      <c r="H43" s="24">
        <v>4</v>
      </c>
      <c r="I43" s="24">
        <v>5</v>
      </c>
      <c r="J43" s="24">
        <v>5</v>
      </c>
      <c r="K43" s="24">
        <v>5</v>
      </c>
      <c r="L43" s="24">
        <v>5</v>
      </c>
      <c r="M43" s="24">
        <v>5</v>
      </c>
      <c r="N43" s="24">
        <v>5</v>
      </c>
      <c r="O43" s="24">
        <v>5</v>
      </c>
      <c r="P43" s="24">
        <v>4</v>
      </c>
      <c r="Q43" s="16">
        <f>SUM(H43:P43)/9</f>
        <v>4.7777777777777777</v>
      </c>
      <c r="R43" s="24">
        <v>5</v>
      </c>
      <c r="S43" s="24">
        <v>5</v>
      </c>
      <c r="T43" s="24">
        <v>5</v>
      </c>
      <c r="U43" s="24">
        <v>5</v>
      </c>
      <c r="V43" s="24">
        <v>5</v>
      </c>
      <c r="W43" s="24">
        <v>1</v>
      </c>
      <c r="X43" s="24">
        <v>5</v>
      </c>
      <c r="Y43" s="24">
        <v>5</v>
      </c>
      <c r="Z43" s="24">
        <v>3</v>
      </c>
      <c r="AA43" s="24">
        <v>5</v>
      </c>
      <c r="AB43" s="16">
        <f>SUM(R43:AA43)/10</f>
        <v>4.4000000000000004</v>
      </c>
      <c r="AC43" s="24">
        <v>5</v>
      </c>
      <c r="AD43" s="16">
        <f>AC43</f>
        <v>5</v>
      </c>
      <c r="AE43" s="24">
        <v>4</v>
      </c>
      <c r="AF43" s="24">
        <v>4</v>
      </c>
      <c r="AG43" s="24">
        <v>5</v>
      </c>
      <c r="AH43" s="24">
        <v>0</v>
      </c>
      <c r="AI43" s="24">
        <v>5</v>
      </c>
      <c r="AJ43" s="24">
        <v>5</v>
      </c>
      <c r="AK43" s="24">
        <v>4</v>
      </c>
      <c r="AL43" s="24">
        <v>4</v>
      </c>
      <c r="AM43" s="24">
        <v>5</v>
      </c>
      <c r="AN43" s="24">
        <v>1</v>
      </c>
      <c r="AO43" s="16">
        <f>SUM(AE43:AN43)/10</f>
        <v>3.7</v>
      </c>
      <c r="AP43" s="24">
        <v>4</v>
      </c>
      <c r="AQ43" s="24">
        <v>5</v>
      </c>
      <c r="AR43" s="24">
        <v>5</v>
      </c>
      <c r="AS43" s="24">
        <v>5</v>
      </c>
      <c r="AT43" s="24">
        <v>4</v>
      </c>
      <c r="AU43" s="24">
        <v>2</v>
      </c>
      <c r="AV43" s="24">
        <v>2</v>
      </c>
      <c r="AW43" s="24">
        <v>4</v>
      </c>
      <c r="AX43" s="24">
        <v>1</v>
      </c>
      <c r="AY43" s="16">
        <f>SUM(AP43:AX43)/11</f>
        <v>2.9090909090909092</v>
      </c>
      <c r="AZ43" s="24">
        <v>5</v>
      </c>
      <c r="BA43" s="24">
        <v>5</v>
      </c>
      <c r="BB43" s="24">
        <v>5</v>
      </c>
      <c r="BC43" s="24">
        <v>5</v>
      </c>
      <c r="BD43" s="24">
        <v>3</v>
      </c>
      <c r="BE43" s="24">
        <v>5</v>
      </c>
      <c r="BF43" s="16">
        <f>SUM(AZ43:BE43)/6</f>
        <v>4.666666666666667</v>
      </c>
      <c r="BG43" s="24">
        <v>4</v>
      </c>
      <c r="BH43" s="16">
        <f>BG43</f>
        <v>4</v>
      </c>
      <c r="BI43" s="24">
        <v>3</v>
      </c>
      <c r="BJ43" s="16">
        <f>BI43</f>
        <v>3</v>
      </c>
      <c r="BK43" s="24">
        <v>5</v>
      </c>
      <c r="BL43" s="24">
        <v>5</v>
      </c>
      <c r="BM43" s="24">
        <v>5</v>
      </c>
      <c r="BN43" s="24">
        <v>3</v>
      </c>
      <c r="BO43" s="24">
        <v>3</v>
      </c>
      <c r="BP43" s="24">
        <v>1</v>
      </c>
      <c r="BQ43" s="24">
        <v>2</v>
      </c>
      <c r="BR43" s="16">
        <f>SUM(BK43:BQ43)/7</f>
        <v>3.4285714285714284</v>
      </c>
      <c r="BS43" s="24">
        <v>3</v>
      </c>
      <c r="BT43" s="24">
        <v>5</v>
      </c>
      <c r="BU43" s="24">
        <v>5</v>
      </c>
      <c r="BV43" s="25">
        <v>5</v>
      </c>
      <c r="BW43" s="25">
        <v>5</v>
      </c>
      <c r="BX43" s="16">
        <f>SUM(BS43:BW43)/6</f>
        <v>3.8333333333333335</v>
      </c>
      <c r="BY43" s="17">
        <f>G43+Q43+AB43+AD43+AO43+AY43+BF43+BH43+BJ43+BR43+BX43</f>
        <v>43.715440115440124</v>
      </c>
    </row>
    <row r="44" spans="1:77" s="26" customFormat="1" ht="11.25" customHeight="1" x14ac:dyDescent="0.15">
      <c r="A44" s="21">
        <v>22</v>
      </c>
      <c r="B44" s="22" t="s">
        <v>10</v>
      </c>
      <c r="C44" s="22" t="s">
        <v>48</v>
      </c>
      <c r="D44" s="22" t="s">
        <v>156</v>
      </c>
      <c r="E44" s="23">
        <v>4</v>
      </c>
      <c r="F44" s="24">
        <v>5</v>
      </c>
      <c r="G44" s="16">
        <f>SUM(E44:F44)/2</f>
        <v>4.5</v>
      </c>
      <c r="H44" s="24">
        <v>5</v>
      </c>
      <c r="I44" s="24">
        <v>5</v>
      </c>
      <c r="J44" s="24">
        <v>5</v>
      </c>
      <c r="K44" s="24">
        <v>5</v>
      </c>
      <c r="L44" s="24">
        <v>4</v>
      </c>
      <c r="M44" s="24">
        <v>5</v>
      </c>
      <c r="N44" s="24">
        <v>4</v>
      </c>
      <c r="O44" s="24">
        <v>5</v>
      </c>
      <c r="P44" s="24">
        <v>2</v>
      </c>
      <c r="Q44" s="16">
        <f>SUM(H44:P44)/9</f>
        <v>4.4444444444444446</v>
      </c>
      <c r="R44" s="24">
        <v>5</v>
      </c>
      <c r="S44" s="24">
        <v>5</v>
      </c>
      <c r="T44" s="24">
        <v>5</v>
      </c>
      <c r="U44" s="24">
        <v>5</v>
      </c>
      <c r="V44" s="24">
        <v>3</v>
      </c>
      <c r="W44" s="24">
        <v>2</v>
      </c>
      <c r="X44" s="24">
        <v>5</v>
      </c>
      <c r="Y44" s="24">
        <v>4</v>
      </c>
      <c r="Z44" s="24">
        <v>4</v>
      </c>
      <c r="AA44" s="24">
        <v>5</v>
      </c>
      <c r="AB44" s="16">
        <f>SUM(R44:AA44)/10</f>
        <v>4.3</v>
      </c>
      <c r="AC44" s="24">
        <v>4</v>
      </c>
      <c r="AD44" s="16">
        <f>AC44</f>
        <v>4</v>
      </c>
      <c r="AE44" s="24">
        <v>3</v>
      </c>
      <c r="AF44" s="24">
        <v>3</v>
      </c>
      <c r="AG44" s="24">
        <v>5</v>
      </c>
      <c r="AH44" s="24">
        <v>0</v>
      </c>
      <c r="AI44" s="24">
        <v>5</v>
      </c>
      <c r="AJ44" s="24">
        <v>4</v>
      </c>
      <c r="AK44" s="24">
        <v>4</v>
      </c>
      <c r="AL44" s="24">
        <v>4</v>
      </c>
      <c r="AM44" s="24">
        <v>4</v>
      </c>
      <c r="AN44" s="24">
        <v>1</v>
      </c>
      <c r="AO44" s="16">
        <f>SUM(AE44:AN44)/10</f>
        <v>3.3</v>
      </c>
      <c r="AP44" s="24">
        <v>5</v>
      </c>
      <c r="AQ44" s="24">
        <v>5</v>
      </c>
      <c r="AR44" s="24">
        <v>4</v>
      </c>
      <c r="AS44" s="24">
        <v>5</v>
      </c>
      <c r="AT44" s="24">
        <v>0</v>
      </c>
      <c r="AU44" s="24">
        <v>5</v>
      </c>
      <c r="AV44" s="24">
        <v>3</v>
      </c>
      <c r="AW44" s="24">
        <v>4</v>
      </c>
      <c r="AX44" s="24">
        <v>4</v>
      </c>
      <c r="AY44" s="16">
        <f>SUM(AP44:AX44)/11</f>
        <v>3.1818181818181817</v>
      </c>
      <c r="AZ44" s="24">
        <v>5</v>
      </c>
      <c r="BA44" s="24">
        <v>5</v>
      </c>
      <c r="BB44" s="24">
        <v>5</v>
      </c>
      <c r="BC44" s="24">
        <v>5</v>
      </c>
      <c r="BD44" s="24">
        <v>4</v>
      </c>
      <c r="BE44" s="24">
        <v>5</v>
      </c>
      <c r="BF44" s="16">
        <f>SUM(AZ44:BE44)/6</f>
        <v>4.833333333333333</v>
      </c>
      <c r="BG44" s="24">
        <v>5</v>
      </c>
      <c r="BH44" s="16">
        <f>BG44</f>
        <v>5</v>
      </c>
      <c r="BI44" s="24">
        <v>3</v>
      </c>
      <c r="BJ44" s="16">
        <f>BI44</f>
        <v>3</v>
      </c>
      <c r="BK44" s="24">
        <v>5</v>
      </c>
      <c r="BL44" s="24">
        <v>5</v>
      </c>
      <c r="BM44" s="24">
        <v>5</v>
      </c>
      <c r="BN44" s="24">
        <v>0</v>
      </c>
      <c r="BO44" s="24">
        <v>4</v>
      </c>
      <c r="BP44" s="24">
        <v>0</v>
      </c>
      <c r="BQ44" s="24">
        <v>4</v>
      </c>
      <c r="BR44" s="16">
        <f>SUM(BK44:BQ44)/7</f>
        <v>3.2857142857142856</v>
      </c>
      <c r="BS44" s="24">
        <v>4</v>
      </c>
      <c r="BT44" s="24">
        <v>3</v>
      </c>
      <c r="BU44" s="24">
        <v>5</v>
      </c>
      <c r="BV44" s="25">
        <v>5</v>
      </c>
      <c r="BW44" s="25">
        <v>5</v>
      </c>
      <c r="BX44" s="16">
        <f>SUM(BS44:BW44)/6</f>
        <v>3.6666666666666665</v>
      </c>
      <c r="BY44" s="17">
        <f>G44+Q44+AB44+AD44+AO44+AY44+BF44+BH44+BJ44+BR44+BX44</f>
        <v>43.511976911976902</v>
      </c>
    </row>
    <row r="45" spans="1:77" s="26" customFormat="1" ht="11.25" customHeight="1" x14ac:dyDescent="0.15">
      <c r="A45" s="21">
        <v>11</v>
      </c>
      <c r="B45" s="22" t="s">
        <v>121</v>
      </c>
      <c r="C45" s="22" t="s">
        <v>122</v>
      </c>
      <c r="D45" s="22" t="s">
        <v>234</v>
      </c>
      <c r="E45" s="23">
        <v>5</v>
      </c>
      <c r="F45" s="24">
        <v>5</v>
      </c>
      <c r="G45" s="16">
        <f>SUM(E45:F45)/2</f>
        <v>5</v>
      </c>
      <c r="H45" s="24">
        <v>5</v>
      </c>
      <c r="I45" s="24">
        <v>5</v>
      </c>
      <c r="J45" s="24">
        <v>5</v>
      </c>
      <c r="K45" s="24">
        <v>5</v>
      </c>
      <c r="L45" s="24">
        <v>5</v>
      </c>
      <c r="M45" s="24">
        <v>2</v>
      </c>
      <c r="N45" s="24">
        <v>2</v>
      </c>
      <c r="O45" s="24">
        <v>5</v>
      </c>
      <c r="P45" s="24">
        <v>5</v>
      </c>
      <c r="Q45" s="16">
        <f>SUM(H45:P45)/9</f>
        <v>4.333333333333333</v>
      </c>
      <c r="R45" s="24">
        <v>5</v>
      </c>
      <c r="S45" s="24">
        <v>5</v>
      </c>
      <c r="T45" s="24">
        <v>5</v>
      </c>
      <c r="U45" s="24">
        <v>5</v>
      </c>
      <c r="V45" s="24">
        <v>5</v>
      </c>
      <c r="W45" s="24">
        <v>5</v>
      </c>
      <c r="X45" s="24">
        <v>5</v>
      </c>
      <c r="Y45" s="24">
        <v>5</v>
      </c>
      <c r="Z45" s="24">
        <v>4</v>
      </c>
      <c r="AA45" s="24">
        <v>5</v>
      </c>
      <c r="AB45" s="16">
        <f>SUM(R45:AA45)/10</f>
        <v>4.9000000000000004</v>
      </c>
      <c r="AC45" s="24">
        <v>5</v>
      </c>
      <c r="AD45" s="16">
        <f>AC45</f>
        <v>5</v>
      </c>
      <c r="AE45" s="24">
        <v>3</v>
      </c>
      <c r="AF45" s="24">
        <v>4</v>
      </c>
      <c r="AG45" s="24">
        <v>5</v>
      </c>
      <c r="AH45" s="24">
        <v>5</v>
      </c>
      <c r="AI45" s="24">
        <v>2</v>
      </c>
      <c r="AJ45" s="24">
        <v>4</v>
      </c>
      <c r="AK45" s="24">
        <v>4</v>
      </c>
      <c r="AL45" s="24">
        <v>4</v>
      </c>
      <c r="AM45" s="24">
        <v>5</v>
      </c>
      <c r="AN45" s="24">
        <v>2</v>
      </c>
      <c r="AO45" s="16">
        <f>SUM(AE45:AN45)/10</f>
        <v>3.8</v>
      </c>
      <c r="AP45" s="24">
        <v>5</v>
      </c>
      <c r="AQ45" s="24">
        <v>5</v>
      </c>
      <c r="AR45" s="24">
        <v>5</v>
      </c>
      <c r="AS45" s="24">
        <v>5</v>
      </c>
      <c r="AT45" s="24">
        <v>1</v>
      </c>
      <c r="AU45" s="24">
        <v>1</v>
      </c>
      <c r="AV45" s="24">
        <v>0</v>
      </c>
      <c r="AW45" s="24">
        <v>4</v>
      </c>
      <c r="AX45" s="24">
        <v>4</v>
      </c>
      <c r="AY45" s="16">
        <f>SUM(AP45:AX45)/11</f>
        <v>2.7272727272727271</v>
      </c>
      <c r="AZ45" s="24">
        <v>5</v>
      </c>
      <c r="BA45" s="24">
        <v>5</v>
      </c>
      <c r="BB45" s="24">
        <v>5</v>
      </c>
      <c r="BC45" s="24">
        <v>5</v>
      </c>
      <c r="BD45" s="24">
        <v>5</v>
      </c>
      <c r="BE45" s="24">
        <v>5</v>
      </c>
      <c r="BF45" s="16">
        <f>SUM(AZ45:BE45)/6</f>
        <v>5</v>
      </c>
      <c r="BG45" s="24">
        <v>5</v>
      </c>
      <c r="BH45" s="16">
        <f>BG45</f>
        <v>5</v>
      </c>
      <c r="BI45" s="24">
        <v>2</v>
      </c>
      <c r="BJ45" s="16">
        <f>BI45</f>
        <v>2</v>
      </c>
      <c r="BK45" s="24">
        <v>0</v>
      </c>
      <c r="BL45" s="24">
        <v>3</v>
      </c>
      <c r="BM45" s="24">
        <v>5</v>
      </c>
      <c r="BN45" s="24">
        <v>0</v>
      </c>
      <c r="BO45" s="24">
        <v>3</v>
      </c>
      <c r="BP45" s="24">
        <v>1</v>
      </c>
      <c r="BQ45" s="24">
        <v>1</v>
      </c>
      <c r="BR45" s="16">
        <f>SUM(BK45:BQ45)/7</f>
        <v>1.8571428571428572</v>
      </c>
      <c r="BS45" s="24">
        <v>3</v>
      </c>
      <c r="BT45" s="24">
        <v>4</v>
      </c>
      <c r="BU45" s="24">
        <v>5</v>
      </c>
      <c r="BV45" s="25">
        <v>5</v>
      </c>
      <c r="BW45" s="25">
        <v>5</v>
      </c>
      <c r="BX45" s="16">
        <f>SUM(BS45:BW45)/6</f>
        <v>3.6666666666666665</v>
      </c>
      <c r="BY45" s="17">
        <f>G45+Q45+AB45+AD45+AO45+AY45+BF45+BH45+BJ45+BR45+BX45</f>
        <v>43.284415584415584</v>
      </c>
    </row>
    <row r="46" spans="1:77" s="26" customFormat="1" ht="11.25" customHeight="1" x14ac:dyDescent="0.15">
      <c r="A46" s="21">
        <v>29</v>
      </c>
      <c r="B46" s="22" t="s">
        <v>159</v>
      </c>
      <c r="C46" s="22" t="s">
        <v>160</v>
      </c>
      <c r="D46" s="28" t="s">
        <v>211</v>
      </c>
      <c r="E46" s="23">
        <v>5</v>
      </c>
      <c r="F46" s="24">
        <v>5</v>
      </c>
      <c r="G46" s="16">
        <f>SUM(E46:F46)/2</f>
        <v>5</v>
      </c>
      <c r="H46" s="24">
        <v>5</v>
      </c>
      <c r="I46" s="24">
        <v>4</v>
      </c>
      <c r="J46" s="24">
        <v>4</v>
      </c>
      <c r="K46" s="24">
        <v>4</v>
      </c>
      <c r="L46" s="24">
        <v>5</v>
      </c>
      <c r="M46" s="24">
        <v>5</v>
      </c>
      <c r="N46" s="24">
        <v>5</v>
      </c>
      <c r="O46" s="24">
        <v>5</v>
      </c>
      <c r="P46" s="24">
        <v>5</v>
      </c>
      <c r="Q46" s="16">
        <f>SUM(H46:P46)/9</f>
        <v>4.666666666666667</v>
      </c>
      <c r="R46" s="24">
        <v>5</v>
      </c>
      <c r="S46" s="24">
        <v>5</v>
      </c>
      <c r="T46" s="24">
        <v>3</v>
      </c>
      <c r="U46" s="24">
        <v>5</v>
      </c>
      <c r="V46" s="24">
        <v>5</v>
      </c>
      <c r="W46" s="24">
        <v>5</v>
      </c>
      <c r="X46" s="24">
        <v>4</v>
      </c>
      <c r="Y46" s="24">
        <v>3</v>
      </c>
      <c r="Z46" s="24">
        <v>4</v>
      </c>
      <c r="AA46" s="24">
        <v>5</v>
      </c>
      <c r="AB46" s="16">
        <f>SUM(R46:AA46)/10</f>
        <v>4.4000000000000004</v>
      </c>
      <c r="AC46" s="24">
        <v>5</v>
      </c>
      <c r="AD46" s="16">
        <f>AC46</f>
        <v>5</v>
      </c>
      <c r="AE46" s="24">
        <v>3</v>
      </c>
      <c r="AF46" s="24">
        <v>4</v>
      </c>
      <c r="AG46" s="24">
        <v>5</v>
      </c>
      <c r="AH46" s="24">
        <v>5</v>
      </c>
      <c r="AI46" s="24">
        <v>5</v>
      </c>
      <c r="AJ46" s="24">
        <v>5</v>
      </c>
      <c r="AK46" s="24">
        <v>4</v>
      </c>
      <c r="AL46" s="24">
        <v>4</v>
      </c>
      <c r="AM46" s="24">
        <v>5</v>
      </c>
      <c r="AN46" s="24">
        <v>3</v>
      </c>
      <c r="AO46" s="16">
        <f>SUM(AE46:AN46)/10</f>
        <v>4.3</v>
      </c>
      <c r="AP46" s="24">
        <v>4</v>
      </c>
      <c r="AQ46" s="24">
        <v>5</v>
      </c>
      <c r="AR46" s="24">
        <v>5</v>
      </c>
      <c r="AS46" s="24">
        <v>4</v>
      </c>
      <c r="AT46" s="24">
        <v>4</v>
      </c>
      <c r="AU46" s="24">
        <v>3</v>
      </c>
      <c r="AV46" s="24">
        <v>3</v>
      </c>
      <c r="AW46" s="24">
        <v>4</v>
      </c>
      <c r="AX46" s="24">
        <v>1</v>
      </c>
      <c r="AY46" s="16">
        <f>SUM(AP46:AX46)/11</f>
        <v>3</v>
      </c>
      <c r="AZ46" s="24">
        <v>5</v>
      </c>
      <c r="BA46" s="24">
        <v>5</v>
      </c>
      <c r="BB46" s="24">
        <v>0</v>
      </c>
      <c r="BC46" s="24">
        <v>5</v>
      </c>
      <c r="BD46" s="24">
        <v>4</v>
      </c>
      <c r="BE46" s="24">
        <v>5</v>
      </c>
      <c r="BF46" s="16">
        <f>SUM(AZ46:BE46)/6</f>
        <v>4</v>
      </c>
      <c r="BG46" s="24">
        <v>4</v>
      </c>
      <c r="BH46" s="16">
        <f>BG46</f>
        <v>4</v>
      </c>
      <c r="BI46" s="24">
        <v>3</v>
      </c>
      <c r="BJ46" s="16">
        <f>BI46</f>
        <v>3</v>
      </c>
      <c r="BK46" s="24">
        <v>0</v>
      </c>
      <c r="BL46" s="24">
        <v>0</v>
      </c>
      <c r="BM46" s="24">
        <v>5</v>
      </c>
      <c r="BN46" s="24">
        <v>0</v>
      </c>
      <c r="BO46" s="24">
        <v>4</v>
      </c>
      <c r="BP46" s="24">
        <v>1</v>
      </c>
      <c r="BQ46" s="24">
        <v>3</v>
      </c>
      <c r="BR46" s="16">
        <f>SUM(BK46:BQ46)/7</f>
        <v>1.8571428571428572</v>
      </c>
      <c r="BS46" s="24">
        <v>5</v>
      </c>
      <c r="BT46" s="24">
        <v>4</v>
      </c>
      <c r="BU46" s="24">
        <v>5</v>
      </c>
      <c r="BV46" s="25">
        <v>5</v>
      </c>
      <c r="BW46" s="25">
        <v>5</v>
      </c>
      <c r="BX46" s="16">
        <f>SUM(BS46:BW46)/6</f>
        <v>4</v>
      </c>
      <c r="BY46" s="17">
        <f>G46+Q46+AB46+AD46+AO46+AY46+BF46+BH46+BJ46+BR46+BX46</f>
        <v>43.223809523809528</v>
      </c>
    </row>
    <row r="47" spans="1:77" s="26" customFormat="1" ht="11.25" customHeight="1" x14ac:dyDescent="0.15">
      <c r="A47" s="21">
        <v>3</v>
      </c>
      <c r="B47" s="22" t="s">
        <v>114</v>
      </c>
      <c r="C47" s="22" t="s">
        <v>116</v>
      </c>
      <c r="D47" s="22" t="s">
        <v>153</v>
      </c>
      <c r="E47" s="23">
        <v>4</v>
      </c>
      <c r="F47" s="24">
        <v>4</v>
      </c>
      <c r="G47" s="16">
        <f>SUM(E47:F47)/2</f>
        <v>4</v>
      </c>
      <c r="H47" s="24">
        <v>4</v>
      </c>
      <c r="I47" s="24">
        <v>5</v>
      </c>
      <c r="J47" s="24">
        <v>5</v>
      </c>
      <c r="K47" s="24">
        <v>5</v>
      </c>
      <c r="L47" s="24">
        <v>5</v>
      </c>
      <c r="M47" s="24">
        <v>5</v>
      </c>
      <c r="N47" s="24">
        <v>5</v>
      </c>
      <c r="O47" s="24">
        <v>5</v>
      </c>
      <c r="P47" s="24">
        <v>5</v>
      </c>
      <c r="Q47" s="16">
        <f>SUM(H47:P47)/9</f>
        <v>4.8888888888888893</v>
      </c>
      <c r="R47" s="24">
        <v>5</v>
      </c>
      <c r="S47" s="24">
        <v>5</v>
      </c>
      <c r="T47" s="24">
        <v>5</v>
      </c>
      <c r="U47" s="24">
        <v>5</v>
      </c>
      <c r="V47" s="24">
        <v>4</v>
      </c>
      <c r="W47" s="24">
        <v>4</v>
      </c>
      <c r="X47" s="24">
        <v>5</v>
      </c>
      <c r="Y47" s="24">
        <v>4</v>
      </c>
      <c r="Z47" s="24">
        <v>3</v>
      </c>
      <c r="AA47" s="24">
        <v>5</v>
      </c>
      <c r="AB47" s="16">
        <f>SUM(R47:AA47)/10</f>
        <v>4.5</v>
      </c>
      <c r="AC47" s="24">
        <v>5</v>
      </c>
      <c r="AD47" s="16">
        <f>AC47</f>
        <v>5</v>
      </c>
      <c r="AE47" s="24">
        <v>5</v>
      </c>
      <c r="AF47" s="24">
        <v>4</v>
      </c>
      <c r="AG47" s="24">
        <v>5</v>
      </c>
      <c r="AH47" s="24">
        <v>1</v>
      </c>
      <c r="AI47" s="24">
        <v>5</v>
      </c>
      <c r="AJ47" s="24">
        <v>5</v>
      </c>
      <c r="AK47" s="24">
        <v>4</v>
      </c>
      <c r="AL47" s="24">
        <v>5</v>
      </c>
      <c r="AM47" s="24">
        <v>5</v>
      </c>
      <c r="AN47" s="24">
        <v>2</v>
      </c>
      <c r="AO47" s="16">
        <f>SUM(AE47:AN47)/10</f>
        <v>4.0999999999999996</v>
      </c>
      <c r="AP47" s="24">
        <v>3</v>
      </c>
      <c r="AQ47" s="24">
        <v>3</v>
      </c>
      <c r="AR47" s="24">
        <v>2</v>
      </c>
      <c r="AS47" s="24">
        <v>0</v>
      </c>
      <c r="AT47" s="24">
        <v>0</v>
      </c>
      <c r="AU47" s="24">
        <v>2</v>
      </c>
      <c r="AV47" s="24">
        <v>2</v>
      </c>
      <c r="AW47" s="24">
        <v>2</v>
      </c>
      <c r="AX47" s="24">
        <v>0</v>
      </c>
      <c r="AY47" s="16">
        <f>SUM(AP47:AX47)/11</f>
        <v>1.2727272727272727</v>
      </c>
      <c r="AZ47" s="24">
        <v>5</v>
      </c>
      <c r="BA47" s="24">
        <v>5</v>
      </c>
      <c r="BB47" s="24">
        <v>5</v>
      </c>
      <c r="BC47" s="24">
        <v>5</v>
      </c>
      <c r="BD47" s="24">
        <v>4</v>
      </c>
      <c r="BE47" s="24">
        <v>4</v>
      </c>
      <c r="BF47" s="16">
        <f>SUM(AZ47:BE47)/6</f>
        <v>4.666666666666667</v>
      </c>
      <c r="BG47" s="24">
        <v>5</v>
      </c>
      <c r="BH47" s="16">
        <f>BG47</f>
        <v>5</v>
      </c>
      <c r="BI47" s="24">
        <v>3</v>
      </c>
      <c r="BJ47" s="16">
        <f>BI47</f>
        <v>3</v>
      </c>
      <c r="BK47" s="24">
        <v>5</v>
      </c>
      <c r="BL47" s="24">
        <v>5</v>
      </c>
      <c r="BM47" s="24">
        <v>5</v>
      </c>
      <c r="BN47" s="24">
        <v>0</v>
      </c>
      <c r="BO47" s="24">
        <v>4</v>
      </c>
      <c r="BP47" s="24">
        <v>1</v>
      </c>
      <c r="BQ47" s="24">
        <v>1</v>
      </c>
      <c r="BR47" s="16">
        <f>SUM(BK47:BQ47)/7</f>
        <v>3</v>
      </c>
      <c r="BS47" s="24">
        <v>3</v>
      </c>
      <c r="BT47" s="24">
        <v>4</v>
      </c>
      <c r="BU47" s="24">
        <v>5</v>
      </c>
      <c r="BV47" s="25">
        <v>5</v>
      </c>
      <c r="BW47" s="25">
        <v>5</v>
      </c>
      <c r="BX47" s="16">
        <f>SUM(BS47:BW47)/6</f>
        <v>3.6666666666666665</v>
      </c>
      <c r="BY47" s="17">
        <f>G47+Q47+AB47+AD47+AO47+AY47+BF47+BH47+BJ47+BR47+BX47</f>
        <v>43.094949494949496</v>
      </c>
    </row>
    <row r="48" spans="1:77" s="26" customFormat="1" ht="10.5" customHeight="1" x14ac:dyDescent="0.15">
      <c r="A48" s="21">
        <v>24</v>
      </c>
      <c r="B48" s="22" t="s">
        <v>30</v>
      </c>
      <c r="C48" s="22" t="s">
        <v>31</v>
      </c>
      <c r="D48" s="22" t="s">
        <v>208</v>
      </c>
      <c r="E48" s="23">
        <v>4</v>
      </c>
      <c r="F48" s="24">
        <v>5</v>
      </c>
      <c r="G48" s="16">
        <f>SUM(E48:F48)/2</f>
        <v>4.5</v>
      </c>
      <c r="H48" s="24">
        <v>5</v>
      </c>
      <c r="I48" s="24">
        <v>5</v>
      </c>
      <c r="J48" s="24">
        <v>5</v>
      </c>
      <c r="K48" s="24">
        <v>5</v>
      </c>
      <c r="L48" s="24">
        <v>5</v>
      </c>
      <c r="M48" s="24">
        <v>5</v>
      </c>
      <c r="N48" s="24">
        <v>5</v>
      </c>
      <c r="O48" s="24">
        <v>5</v>
      </c>
      <c r="P48" s="24">
        <v>2</v>
      </c>
      <c r="Q48" s="16">
        <f>SUM(H48:P48)/9</f>
        <v>4.666666666666667</v>
      </c>
      <c r="R48" s="24">
        <v>5</v>
      </c>
      <c r="S48" s="24">
        <v>5</v>
      </c>
      <c r="T48" s="24">
        <v>5</v>
      </c>
      <c r="U48" s="24">
        <v>5</v>
      </c>
      <c r="V48" s="24">
        <v>4</v>
      </c>
      <c r="W48" s="24">
        <v>3</v>
      </c>
      <c r="X48" s="24">
        <v>5</v>
      </c>
      <c r="Y48" s="24">
        <v>4</v>
      </c>
      <c r="Z48" s="24">
        <v>4</v>
      </c>
      <c r="AA48" s="24">
        <v>5</v>
      </c>
      <c r="AB48" s="16">
        <f>SUM(R48:AA48)/10</f>
        <v>4.5</v>
      </c>
      <c r="AC48" s="24">
        <v>4</v>
      </c>
      <c r="AD48" s="16">
        <f>AC48</f>
        <v>4</v>
      </c>
      <c r="AE48" s="24">
        <v>5</v>
      </c>
      <c r="AF48" s="24">
        <v>4</v>
      </c>
      <c r="AG48" s="24">
        <v>3</v>
      </c>
      <c r="AH48" s="24">
        <v>0</v>
      </c>
      <c r="AI48" s="24">
        <v>3</v>
      </c>
      <c r="AJ48" s="24">
        <v>4</v>
      </c>
      <c r="AK48" s="24">
        <v>4</v>
      </c>
      <c r="AL48" s="24">
        <v>4</v>
      </c>
      <c r="AM48" s="24">
        <v>5</v>
      </c>
      <c r="AN48" s="24">
        <v>1</v>
      </c>
      <c r="AO48" s="16">
        <f>SUM(AE48:AN48)/10</f>
        <v>3.3</v>
      </c>
      <c r="AP48" s="24">
        <v>2</v>
      </c>
      <c r="AQ48" s="24">
        <v>2</v>
      </c>
      <c r="AR48" s="24">
        <v>2</v>
      </c>
      <c r="AS48" s="24">
        <v>2</v>
      </c>
      <c r="AT48" s="24">
        <v>4</v>
      </c>
      <c r="AU48" s="24">
        <v>4</v>
      </c>
      <c r="AV48" s="24">
        <v>4</v>
      </c>
      <c r="AW48" s="24">
        <v>3</v>
      </c>
      <c r="AX48" s="24">
        <v>5</v>
      </c>
      <c r="AY48" s="16">
        <f>SUM(AP48:AX48)/11</f>
        <v>2.5454545454545454</v>
      </c>
      <c r="AZ48" s="24">
        <v>5</v>
      </c>
      <c r="BA48" s="24">
        <v>4</v>
      </c>
      <c r="BB48" s="24">
        <v>5</v>
      </c>
      <c r="BC48" s="24">
        <v>5</v>
      </c>
      <c r="BD48" s="24">
        <v>3</v>
      </c>
      <c r="BE48" s="24">
        <v>5</v>
      </c>
      <c r="BF48" s="16">
        <f>SUM(AZ48:BE48)/6</f>
        <v>4.5</v>
      </c>
      <c r="BG48" s="24">
        <v>4</v>
      </c>
      <c r="BH48" s="16">
        <f>BG48</f>
        <v>4</v>
      </c>
      <c r="BI48" s="24">
        <v>3</v>
      </c>
      <c r="BJ48" s="16">
        <f>BI48</f>
        <v>3</v>
      </c>
      <c r="BK48" s="24">
        <v>5</v>
      </c>
      <c r="BL48" s="24">
        <v>5</v>
      </c>
      <c r="BM48" s="24">
        <v>5</v>
      </c>
      <c r="BN48" s="24">
        <v>0</v>
      </c>
      <c r="BO48" s="24">
        <v>3</v>
      </c>
      <c r="BP48" s="24">
        <v>5</v>
      </c>
      <c r="BQ48" s="24">
        <v>5</v>
      </c>
      <c r="BR48" s="16">
        <f>SUM(BK48:BQ48)/7</f>
        <v>4</v>
      </c>
      <c r="BS48" s="24">
        <v>3</v>
      </c>
      <c r="BT48" s="24">
        <v>5</v>
      </c>
      <c r="BU48" s="24">
        <v>5</v>
      </c>
      <c r="BV48" s="25">
        <v>5</v>
      </c>
      <c r="BW48" s="25">
        <v>5</v>
      </c>
      <c r="BX48" s="16">
        <f>SUM(BS48:BW48)/6</f>
        <v>3.8333333333333335</v>
      </c>
      <c r="BY48" s="17">
        <f>G48+Q48+AB48+AD48+AO48+AY48+BF48+BH48+BJ48+BR48+BX48</f>
        <v>42.845454545454551</v>
      </c>
    </row>
    <row r="49" spans="1:77" s="26" customFormat="1" ht="11.25" customHeight="1" x14ac:dyDescent="0.15">
      <c r="A49" s="21">
        <v>18</v>
      </c>
      <c r="B49" s="22" t="s">
        <v>33</v>
      </c>
      <c r="C49" s="22" t="s">
        <v>34</v>
      </c>
      <c r="D49" s="22" t="s">
        <v>77</v>
      </c>
      <c r="E49" s="23">
        <v>5</v>
      </c>
      <c r="F49" s="24">
        <v>5</v>
      </c>
      <c r="G49" s="16">
        <f>SUM(E49:F49)/2</f>
        <v>5</v>
      </c>
      <c r="H49" s="24">
        <v>5</v>
      </c>
      <c r="I49" s="24">
        <v>5</v>
      </c>
      <c r="J49" s="24">
        <v>5</v>
      </c>
      <c r="K49" s="24">
        <v>5</v>
      </c>
      <c r="L49" s="24">
        <v>5</v>
      </c>
      <c r="M49" s="24">
        <v>5</v>
      </c>
      <c r="N49" s="24">
        <v>5</v>
      </c>
      <c r="O49" s="24">
        <v>5</v>
      </c>
      <c r="P49" s="24">
        <v>2</v>
      </c>
      <c r="Q49" s="16">
        <f>SUM(H49:P49)/9</f>
        <v>4.666666666666667</v>
      </c>
      <c r="R49" s="24">
        <v>5</v>
      </c>
      <c r="S49" s="24">
        <v>5</v>
      </c>
      <c r="T49" s="24">
        <v>4</v>
      </c>
      <c r="U49" s="24">
        <v>5</v>
      </c>
      <c r="V49" s="24">
        <v>2</v>
      </c>
      <c r="W49" s="24">
        <v>2</v>
      </c>
      <c r="X49" s="24">
        <v>2</v>
      </c>
      <c r="Y49" s="24">
        <v>5</v>
      </c>
      <c r="Z49" s="24">
        <v>3</v>
      </c>
      <c r="AA49" s="24">
        <v>5</v>
      </c>
      <c r="AB49" s="16">
        <f>SUM(R49:AA49)/10</f>
        <v>3.8</v>
      </c>
      <c r="AC49" s="24">
        <v>4</v>
      </c>
      <c r="AD49" s="16">
        <f>AC49</f>
        <v>4</v>
      </c>
      <c r="AE49" s="24">
        <v>4</v>
      </c>
      <c r="AF49" s="24">
        <v>3</v>
      </c>
      <c r="AG49" s="24">
        <v>5</v>
      </c>
      <c r="AH49" s="24">
        <v>0</v>
      </c>
      <c r="AI49" s="24">
        <v>5</v>
      </c>
      <c r="AJ49" s="24">
        <v>5</v>
      </c>
      <c r="AK49" s="24">
        <v>4</v>
      </c>
      <c r="AL49" s="24">
        <v>4</v>
      </c>
      <c r="AM49" s="24">
        <v>4</v>
      </c>
      <c r="AN49" s="24">
        <v>1</v>
      </c>
      <c r="AO49" s="16">
        <f>SUM(AE49:AN49)/10</f>
        <v>3.5</v>
      </c>
      <c r="AP49" s="24">
        <v>5</v>
      </c>
      <c r="AQ49" s="24">
        <v>5</v>
      </c>
      <c r="AR49" s="24">
        <v>0</v>
      </c>
      <c r="AS49" s="24">
        <v>5</v>
      </c>
      <c r="AT49" s="24">
        <v>5</v>
      </c>
      <c r="AU49" s="24">
        <v>5</v>
      </c>
      <c r="AV49" s="24">
        <v>4</v>
      </c>
      <c r="AW49" s="24">
        <v>4</v>
      </c>
      <c r="AX49" s="24">
        <v>4</v>
      </c>
      <c r="AY49" s="16">
        <f>SUM(AP49:AX49)/11</f>
        <v>3.3636363636363638</v>
      </c>
      <c r="AZ49" s="24">
        <v>5</v>
      </c>
      <c r="BA49" s="24">
        <v>5</v>
      </c>
      <c r="BB49" s="24">
        <v>5</v>
      </c>
      <c r="BC49" s="24">
        <v>4</v>
      </c>
      <c r="BD49" s="24">
        <v>5</v>
      </c>
      <c r="BE49" s="24">
        <v>5</v>
      </c>
      <c r="BF49" s="16">
        <f>SUM(AZ49:BE49)/6</f>
        <v>4.833333333333333</v>
      </c>
      <c r="BG49" s="24">
        <v>5</v>
      </c>
      <c r="BH49" s="16">
        <f>BG49</f>
        <v>5</v>
      </c>
      <c r="BI49" s="24">
        <v>3</v>
      </c>
      <c r="BJ49" s="16">
        <f>BI49</f>
        <v>3</v>
      </c>
      <c r="BK49" s="24">
        <v>0</v>
      </c>
      <c r="BL49" s="24">
        <v>3</v>
      </c>
      <c r="BM49" s="24">
        <v>5</v>
      </c>
      <c r="BN49" s="24">
        <v>1</v>
      </c>
      <c r="BO49" s="24">
        <v>4</v>
      </c>
      <c r="BP49" s="24">
        <v>0</v>
      </c>
      <c r="BQ49" s="24">
        <v>3</v>
      </c>
      <c r="BR49" s="16">
        <f>SUM(BK49:BQ49)/7</f>
        <v>2.2857142857142856</v>
      </c>
      <c r="BS49" s="24">
        <v>3</v>
      </c>
      <c r="BT49" s="24">
        <v>5</v>
      </c>
      <c r="BU49" s="24">
        <v>5</v>
      </c>
      <c r="BV49" s="25">
        <v>2</v>
      </c>
      <c r="BW49" s="25">
        <v>5</v>
      </c>
      <c r="BX49" s="16">
        <f>SUM(BS49:BW49)/6</f>
        <v>3.3333333333333335</v>
      </c>
      <c r="BY49" s="17">
        <f>G49+Q49+AB49+AD49+AO49+AY49+BF49+BH49+BJ49+BR49+BX49</f>
        <v>42.782683982683984</v>
      </c>
    </row>
    <row r="50" spans="1:77" s="26" customFormat="1" ht="11.25" customHeight="1" x14ac:dyDescent="0.15">
      <c r="A50" s="21">
        <v>10</v>
      </c>
      <c r="B50" s="22" t="s">
        <v>39</v>
      </c>
      <c r="C50" s="22" t="s">
        <v>40</v>
      </c>
      <c r="D50" s="22" t="s">
        <v>75</v>
      </c>
      <c r="E50" s="23">
        <v>5</v>
      </c>
      <c r="F50" s="24">
        <v>5</v>
      </c>
      <c r="G50" s="16">
        <f>SUM(E50:F50)/2</f>
        <v>5</v>
      </c>
      <c r="H50" s="24">
        <v>5</v>
      </c>
      <c r="I50" s="24">
        <v>5</v>
      </c>
      <c r="J50" s="24">
        <v>5</v>
      </c>
      <c r="K50" s="24">
        <v>5</v>
      </c>
      <c r="L50" s="24">
        <v>5</v>
      </c>
      <c r="M50" s="24">
        <v>5</v>
      </c>
      <c r="N50" s="24">
        <v>5</v>
      </c>
      <c r="O50" s="24">
        <v>5</v>
      </c>
      <c r="P50" s="24">
        <v>2</v>
      </c>
      <c r="Q50" s="16">
        <f>SUM(H50:P50)/9</f>
        <v>4.666666666666667</v>
      </c>
      <c r="R50" s="24">
        <v>5</v>
      </c>
      <c r="S50" s="24">
        <v>5</v>
      </c>
      <c r="T50" s="24">
        <v>5</v>
      </c>
      <c r="U50" s="24">
        <v>5</v>
      </c>
      <c r="V50" s="24">
        <v>3</v>
      </c>
      <c r="W50" s="24">
        <v>2</v>
      </c>
      <c r="X50" s="24">
        <v>5</v>
      </c>
      <c r="Y50" s="24">
        <v>4</v>
      </c>
      <c r="Z50" s="24">
        <v>4</v>
      </c>
      <c r="AA50" s="24">
        <v>5</v>
      </c>
      <c r="AB50" s="16">
        <f>SUM(R50:AA50)/10</f>
        <v>4.3</v>
      </c>
      <c r="AC50" s="24">
        <v>4</v>
      </c>
      <c r="AD50" s="16">
        <f>AC50</f>
        <v>4</v>
      </c>
      <c r="AE50" s="24">
        <v>4</v>
      </c>
      <c r="AF50" s="24">
        <v>3</v>
      </c>
      <c r="AG50" s="24">
        <v>5</v>
      </c>
      <c r="AH50" s="24">
        <v>4</v>
      </c>
      <c r="AI50" s="24">
        <v>3</v>
      </c>
      <c r="AJ50" s="24">
        <v>4</v>
      </c>
      <c r="AK50" s="24">
        <v>4</v>
      </c>
      <c r="AL50" s="24">
        <v>4</v>
      </c>
      <c r="AM50" s="24">
        <v>4</v>
      </c>
      <c r="AN50" s="24">
        <v>1</v>
      </c>
      <c r="AO50" s="16">
        <f>SUM(AE50:AN50)/10</f>
        <v>3.6</v>
      </c>
      <c r="AP50" s="24">
        <v>5</v>
      </c>
      <c r="AQ50" s="24">
        <v>5</v>
      </c>
      <c r="AR50" s="24">
        <v>1</v>
      </c>
      <c r="AS50" s="24">
        <v>5</v>
      </c>
      <c r="AT50" s="24">
        <v>5</v>
      </c>
      <c r="AU50" s="24">
        <v>1</v>
      </c>
      <c r="AV50" s="24">
        <v>3</v>
      </c>
      <c r="AW50" s="24">
        <v>3</v>
      </c>
      <c r="AX50" s="24">
        <v>3</v>
      </c>
      <c r="AY50" s="16">
        <f>SUM(AP50:AX50)/11</f>
        <v>2.8181818181818183</v>
      </c>
      <c r="AZ50" s="24">
        <v>5</v>
      </c>
      <c r="BA50" s="24">
        <v>5</v>
      </c>
      <c r="BB50" s="24">
        <v>5</v>
      </c>
      <c r="BC50" s="24">
        <v>5</v>
      </c>
      <c r="BD50" s="24">
        <v>4</v>
      </c>
      <c r="BE50" s="24">
        <v>5</v>
      </c>
      <c r="BF50" s="16">
        <f>SUM(AZ50:BE50)/6</f>
        <v>4.833333333333333</v>
      </c>
      <c r="BG50" s="24">
        <v>5</v>
      </c>
      <c r="BH50" s="16">
        <f>BG50</f>
        <v>5</v>
      </c>
      <c r="BI50" s="24">
        <v>2</v>
      </c>
      <c r="BJ50" s="16">
        <f>BI50</f>
        <v>2</v>
      </c>
      <c r="BK50" s="24">
        <v>5</v>
      </c>
      <c r="BL50" s="24">
        <v>5</v>
      </c>
      <c r="BM50" s="24">
        <v>5</v>
      </c>
      <c r="BN50" s="24">
        <v>0</v>
      </c>
      <c r="BO50" s="24">
        <v>3</v>
      </c>
      <c r="BP50" s="24">
        <v>0</v>
      </c>
      <c r="BQ50" s="24">
        <v>2</v>
      </c>
      <c r="BR50" s="16">
        <f>SUM(BK50:BQ50)/7</f>
        <v>2.8571428571428572</v>
      </c>
      <c r="BS50" s="24">
        <v>4</v>
      </c>
      <c r="BT50" s="24">
        <v>3</v>
      </c>
      <c r="BU50" s="24">
        <v>5</v>
      </c>
      <c r="BV50" s="25">
        <v>5</v>
      </c>
      <c r="BW50" s="25">
        <v>5</v>
      </c>
      <c r="BX50" s="16">
        <f>SUM(BS50:BW50)/6</f>
        <v>3.6666666666666665</v>
      </c>
      <c r="BY50" s="17">
        <f>G50+Q50+AB50+AD50+AO50+AY50+BF50+BH50+BJ50+BR50+BX50</f>
        <v>42.741991341991337</v>
      </c>
    </row>
    <row r="51" spans="1:77" s="26" customFormat="1" ht="11.25" customHeight="1" x14ac:dyDescent="0.15">
      <c r="A51" s="21">
        <v>4</v>
      </c>
      <c r="B51" s="22" t="s">
        <v>115</v>
      </c>
      <c r="C51" s="22" t="s">
        <v>117</v>
      </c>
      <c r="D51" s="22" t="s">
        <v>118</v>
      </c>
      <c r="E51" s="23">
        <v>5</v>
      </c>
      <c r="F51" s="24">
        <v>4</v>
      </c>
      <c r="G51" s="16">
        <f>SUM(E51:F51)/2</f>
        <v>4.5</v>
      </c>
      <c r="H51" s="24">
        <v>5</v>
      </c>
      <c r="I51" s="24">
        <v>5</v>
      </c>
      <c r="J51" s="24">
        <v>5</v>
      </c>
      <c r="K51" s="24">
        <v>5</v>
      </c>
      <c r="L51" s="24">
        <v>5</v>
      </c>
      <c r="M51" s="24">
        <v>0</v>
      </c>
      <c r="N51" s="24">
        <v>0</v>
      </c>
      <c r="O51" s="24">
        <v>5</v>
      </c>
      <c r="P51" s="24">
        <v>5</v>
      </c>
      <c r="Q51" s="16">
        <f>SUM(H51:P51)/9</f>
        <v>3.8888888888888888</v>
      </c>
      <c r="R51" s="24">
        <v>5</v>
      </c>
      <c r="S51" s="24">
        <v>5</v>
      </c>
      <c r="T51" s="24">
        <v>4</v>
      </c>
      <c r="U51" s="24">
        <v>5</v>
      </c>
      <c r="V51" s="24">
        <v>4</v>
      </c>
      <c r="W51" s="24">
        <v>5</v>
      </c>
      <c r="X51" s="24">
        <v>4</v>
      </c>
      <c r="Y51" s="24">
        <v>4</v>
      </c>
      <c r="Z51" s="24">
        <v>4</v>
      </c>
      <c r="AA51" s="24">
        <v>5</v>
      </c>
      <c r="AB51" s="16">
        <f>SUM(R51:AA51)/10</f>
        <v>4.5</v>
      </c>
      <c r="AC51" s="24">
        <v>5</v>
      </c>
      <c r="AD51" s="16">
        <f>AC51</f>
        <v>5</v>
      </c>
      <c r="AE51" s="24">
        <v>4</v>
      </c>
      <c r="AF51" s="24">
        <v>4</v>
      </c>
      <c r="AG51" s="24">
        <v>4</v>
      </c>
      <c r="AH51" s="24">
        <v>0</v>
      </c>
      <c r="AI51" s="24">
        <v>5</v>
      </c>
      <c r="AJ51" s="24">
        <v>5</v>
      </c>
      <c r="AK51" s="24">
        <v>4</v>
      </c>
      <c r="AL51" s="24">
        <v>5</v>
      </c>
      <c r="AM51" s="24">
        <v>4</v>
      </c>
      <c r="AN51" s="24">
        <v>1</v>
      </c>
      <c r="AO51" s="16">
        <f>SUM(AE51:AN51)/10</f>
        <v>3.6</v>
      </c>
      <c r="AP51" s="24">
        <v>5</v>
      </c>
      <c r="AQ51" s="24">
        <v>5</v>
      </c>
      <c r="AR51" s="24">
        <v>5</v>
      </c>
      <c r="AS51" s="24">
        <v>1</v>
      </c>
      <c r="AT51" s="24">
        <v>0</v>
      </c>
      <c r="AU51" s="24">
        <v>4</v>
      </c>
      <c r="AV51" s="24">
        <v>4</v>
      </c>
      <c r="AW51" s="24">
        <v>2</v>
      </c>
      <c r="AX51" s="24">
        <v>0</v>
      </c>
      <c r="AY51" s="16">
        <f>SUM(AP51:AX51)/11</f>
        <v>2.3636363636363638</v>
      </c>
      <c r="AZ51" s="24">
        <v>5</v>
      </c>
      <c r="BA51" s="24">
        <v>5</v>
      </c>
      <c r="BB51" s="24">
        <v>5</v>
      </c>
      <c r="BC51" s="24">
        <v>4</v>
      </c>
      <c r="BD51" s="24">
        <v>4</v>
      </c>
      <c r="BE51" s="24">
        <v>5</v>
      </c>
      <c r="BF51" s="16">
        <f>SUM(AZ51:BE51)/6</f>
        <v>4.666666666666667</v>
      </c>
      <c r="BG51" s="24">
        <v>5</v>
      </c>
      <c r="BH51" s="16">
        <f>BG51</f>
        <v>5</v>
      </c>
      <c r="BI51" s="24">
        <v>3</v>
      </c>
      <c r="BJ51" s="16">
        <f>BI51</f>
        <v>3</v>
      </c>
      <c r="BK51" s="24">
        <v>0</v>
      </c>
      <c r="BL51" s="24">
        <v>5</v>
      </c>
      <c r="BM51" s="24">
        <v>5</v>
      </c>
      <c r="BN51" s="24">
        <v>0</v>
      </c>
      <c r="BO51" s="24">
        <v>4</v>
      </c>
      <c r="BP51" s="24">
        <v>1</v>
      </c>
      <c r="BQ51" s="24">
        <v>3</v>
      </c>
      <c r="BR51" s="16">
        <f>SUM(BK51:BQ51)/7</f>
        <v>2.5714285714285716</v>
      </c>
      <c r="BS51" s="24">
        <v>3</v>
      </c>
      <c r="BT51" s="24">
        <v>4</v>
      </c>
      <c r="BU51" s="24">
        <v>5</v>
      </c>
      <c r="BV51" s="25">
        <v>2</v>
      </c>
      <c r="BW51" s="25">
        <v>5</v>
      </c>
      <c r="BX51" s="16">
        <f>SUM(BS51:BW51)/6</f>
        <v>3.1666666666666665</v>
      </c>
      <c r="BY51" s="17">
        <f>G51+Q51+AB51+AD51+AO51+AY51+BF51+BH51+BJ51+BR51+BX51</f>
        <v>42.257287157287159</v>
      </c>
    </row>
    <row r="52" spans="1:77" s="26" customFormat="1" ht="11.25" customHeight="1" x14ac:dyDescent="0.15">
      <c r="A52" s="21">
        <v>35</v>
      </c>
      <c r="B52" s="22" t="s">
        <v>25</v>
      </c>
      <c r="C52" s="22" t="s">
        <v>26</v>
      </c>
      <c r="D52" s="22" t="s">
        <v>216</v>
      </c>
      <c r="E52" s="23">
        <v>5</v>
      </c>
      <c r="F52" s="24">
        <v>5</v>
      </c>
      <c r="G52" s="16">
        <f>SUM(E52:F52)/2</f>
        <v>5</v>
      </c>
      <c r="H52" s="24">
        <v>5</v>
      </c>
      <c r="I52" s="24">
        <v>5</v>
      </c>
      <c r="J52" s="24">
        <v>5</v>
      </c>
      <c r="K52" s="24">
        <v>5</v>
      </c>
      <c r="L52" s="24">
        <v>5</v>
      </c>
      <c r="M52" s="24">
        <v>5</v>
      </c>
      <c r="N52" s="24">
        <v>5</v>
      </c>
      <c r="O52" s="24">
        <v>5</v>
      </c>
      <c r="P52" s="24">
        <v>1</v>
      </c>
      <c r="Q52" s="16">
        <f>SUM(H52:P52)/9</f>
        <v>4.5555555555555554</v>
      </c>
      <c r="R52" s="24">
        <v>5</v>
      </c>
      <c r="S52" s="24">
        <v>5</v>
      </c>
      <c r="T52" s="24">
        <v>5</v>
      </c>
      <c r="U52" s="24">
        <v>5</v>
      </c>
      <c r="V52" s="24">
        <v>5</v>
      </c>
      <c r="W52" s="24">
        <v>0</v>
      </c>
      <c r="X52" s="24">
        <v>5</v>
      </c>
      <c r="Y52" s="24">
        <v>5</v>
      </c>
      <c r="Z52" s="24">
        <v>4</v>
      </c>
      <c r="AA52" s="24">
        <v>5</v>
      </c>
      <c r="AB52" s="16">
        <f>SUM(R52:AA52)/10</f>
        <v>4.4000000000000004</v>
      </c>
      <c r="AC52" s="24">
        <v>4</v>
      </c>
      <c r="AD52" s="16">
        <f>AC52</f>
        <v>4</v>
      </c>
      <c r="AE52" s="24">
        <v>4</v>
      </c>
      <c r="AF52" s="24">
        <v>3</v>
      </c>
      <c r="AG52" s="24">
        <v>3</v>
      </c>
      <c r="AH52" s="24">
        <v>0</v>
      </c>
      <c r="AI52" s="24">
        <v>5</v>
      </c>
      <c r="AJ52" s="24">
        <v>5</v>
      </c>
      <c r="AK52" s="24">
        <v>4</v>
      </c>
      <c r="AL52" s="24">
        <v>4</v>
      </c>
      <c r="AM52" s="24">
        <v>5</v>
      </c>
      <c r="AN52" s="24">
        <v>3</v>
      </c>
      <c r="AO52" s="16">
        <f>SUM(AE52:AN52)/10</f>
        <v>3.6</v>
      </c>
      <c r="AP52" s="24">
        <v>5</v>
      </c>
      <c r="AQ52" s="24">
        <v>3</v>
      </c>
      <c r="AR52" s="24">
        <v>5</v>
      </c>
      <c r="AS52" s="24">
        <v>5</v>
      </c>
      <c r="AT52" s="24">
        <v>3</v>
      </c>
      <c r="AU52" s="24">
        <v>5</v>
      </c>
      <c r="AV52" s="24">
        <v>3</v>
      </c>
      <c r="AW52" s="24">
        <v>3</v>
      </c>
      <c r="AX52" s="24">
        <v>4</v>
      </c>
      <c r="AY52" s="16">
        <f>SUM(AP52:AX52)/11</f>
        <v>3.2727272727272729</v>
      </c>
      <c r="AZ52" s="24">
        <v>5</v>
      </c>
      <c r="BA52" s="24">
        <v>5</v>
      </c>
      <c r="BB52" s="24">
        <v>5</v>
      </c>
      <c r="BC52" s="24">
        <v>5</v>
      </c>
      <c r="BD52" s="24">
        <v>3</v>
      </c>
      <c r="BE52" s="24">
        <v>5</v>
      </c>
      <c r="BF52" s="16">
        <f>SUM(AZ52:BE52)/6</f>
        <v>4.666666666666667</v>
      </c>
      <c r="BG52" s="24">
        <v>5</v>
      </c>
      <c r="BH52" s="16">
        <f>BG52</f>
        <v>5</v>
      </c>
      <c r="BI52" s="24">
        <v>2</v>
      </c>
      <c r="BJ52" s="16">
        <f>BI52</f>
        <v>2</v>
      </c>
      <c r="BK52" s="24">
        <v>5</v>
      </c>
      <c r="BL52" s="24">
        <v>0</v>
      </c>
      <c r="BM52" s="24">
        <v>5</v>
      </c>
      <c r="BN52" s="24">
        <v>0</v>
      </c>
      <c r="BO52" s="24">
        <v>3</v>
      </c>
      <c r="BP52" s="24">
        <v>0</v>
      </c>
      <c r="BQ52" s="24">
        <v>3</v>
      </c>
      <c r="BR52" s="16">
        <f>SUM(BK52:BQ52)/7</f>
        <v>2.2857142857142856</v>
      </c>
      <c r="BS52" s="24">
        <v>4</v>
      </c>
      <c r="BT52" s="24">
        <v>4</v>
      </c>
      <c r="BU52" s="24">
        <v>5</v>
      </c>
      <c r="BV52" s="25">
        <v>2</v>
      </c>
      <c r="BW52" s="25">
        <v>5</v>
      </c>
      <c r="BX52" s="16">
        <f>SUM(BS52:BW52)/6</f>
        <v>3.3333333333333335</v>
      </c>
      <c r="BY52" s="17">
        <f>G52+Q52+AB52+AD52+AO52+AY52+BF52+BH52+BJ52+BR52+BX52</f>
        <v>42.113997113997115</v>
      </c>
    </row>
    <row r="53" spans="1:77" s="26" customFormat="1" ht="11.25" customHeight="1" x14ac:dyDescent="0.15">
      <c r="A53" s="21">
        <v>34</v>
      </c>
      <c r="B53" s="22" t="s">
        <v>130</v>
      </c>
      <c r="C53" s="22" t="s">
        <v>131</v>
      </c>
      <c r="D53" s="22" t="s">
        <v>215</v>
      </c>
      <c r="E53" s="23">
        <v>4</v>
      </c>
      <c r="F53" s="24">
        <v>5</v>
      </c>
      <c r="G53" s="16">
        <f>SUM(E53:F53)/2</f>
        <v>4.5</v>
      </c>
      <c r="H53" s="24">
        <v>5</v>
      </c>
      <c r="I53" s="24">
        <v>5</v>
      </c>
      <c r="J53" s="24">
        <v>5</v>
      </c>
      <c r="K53" s="24">
        <v>5</v>
      </c>
      <c r="L53" s="24">
        <v>5</v>
      </c>
      <c r="M53" s="24">
        <v>5</v>
      </c>
      <c r="N53" s="24">
        <v>5</v>
      </c>
      <c r="O53" s="24">
        <v>5</v>
      </c>
      <c r="P53" s="24">
        <v>1</v>
      </c>
      <c r="Q53" s="16">
        <f>SUM(H53:P53)/9</f>
        <v>4.5555555555555554</v>
      </c>
      <c r="R53" s="24">
        <v>5</v>
      </c>
      <c r="S53" s="24">
        <v>5</v>
      </c>
      <c r="T53" s="24">
        <v>5</v>
      </c>
      <c r="U53" s="24">
        <v>5</v>
      </c>
      <c r="V53" s="24">
        <v>5</v>
      </c>
      <c r="W53" s="24">
        <v>0</v>
      </c>
      <c r="X53" s="24">
        <v>5</v>
      </c>
      <c r="Y53" s="24">
        <v>4</v>
      </c>
      <c r="Z53" s="24">
        <v>3</v>
      </c>
      <c r="AA53" s="24">
        <v>5</v>
      </c>
      <c r="AB53" s="16">
        <f>SUM(R53:AA53)/10</f>
        <v>4.2</v>
      </c>
      <c r="AC53" s="24">
        <v>4</v>
      </c>
      <c r="AD53" s="16">
        <f>AC53</f>
        <v>4</v>
      </c>
      <c r="AE53" s="24">
        <v>3</v>
      </c>
      <c r="AF53" s="24">
        <v>2</v>
      </c>
      <c r="AG53" s="24">
        <v>4</v>
      </c>
      <c r="AH53" s="24">
        <v>0</v>
      </c>
      <c r="AI53" s="24">
        <v>2</v>
      </c>
      <c r="AJ53" s="24">
        <v>5</v>
      </c>
      <c r="AK53" s="24">
        <v>4</v>
      </c>
      <c r="AL53" s="24">
        <v>4</v>
      </c>
      <c r="AM53" s="24">
        <v>5</v>
      </c>
      <c r="AN53" s="24">
        <v>4</v>
      </c>
      <c r="AO53" s="16">
        <f>SUM(AE53:AN53)/10</f>
        <v>3.3</v>
      </c>
      <c r="AP53" s="24">
        <v>5</v>
      </c>
      <c r="AQ53" s="24">
        <v>5</v>
      </c>
      <c r="AR53" s="24">
        <v>5</v>
      </c>
      <c r="AS53" s="24">
        <v>1</v>
      </c>
      <c r="AT53" s="24">
        <v>3</v>
      </c>
      <c r="AU53" s="24">
        <v>3</v>
      </c>
      <c r="AV53" s="24">
        <v>1</v>
      </c>
      <c r="AW53" s="24">
        <v>3</v>
      </c>
      <c r="AX53" s="24">
        <v>1</v>
      </c>
      <c r="AY53" s="16">
        <f>SUM(AP53:AX53)/11</f>
        <v>2.4545454545454546</v>
      </c>
      <c r="AZ53" s="24">
        <v>5</v>
      </c>
      <c r="BA53" s="24">
        <v>5</v>
      </c>
      <c r="BB53" s="24">
        <v>5</v>
      </c>
      <c r="BC53" s="24">
        <v>5</v>
      </c>
      <c r="BD53" s="24">
        <v>4</v>
      </c>
      <c r="BE53" s="24">
        <v>4</v>
      </c>
      <c r="BF53" s="16">
        <f>SUM(AZ53:BE53)/6</f>
        <v>4.666666666666667</v>
      </c>
      <c r="BG53" s="24">
        <v>4</v>
      </c>
      <c r="BH53" s="16">
        <f>BG53</f>
        <v>4</v>
      </c>
      <c r="BI53" s="24">
        <v>3</v>
      </c>
      <c r="BJ53" s="16">
        <f>BI53</f>
        <v>3</v>
      </c>
      <c r="BK53" s="24">
        <v>5</v>
      </c>
      <c r="BL53" s="24">
        <v>5</v>
      </c>
      <c r="BM53" s="24">
        <v>5</v>
      </c>
      <c r="BN53" s="24">
        <v>5</v>
      </c>
      <c r="BO53" s="24">
        <v>3</v>
      </c>
      <c r="BP53" s="24">
        <v>0</v>
      </c>
      <c r="BQ53" s="24">
        <v>3</v>
      </c>
      <c r="BR53" s="16">
        <f>SUM(BK53:BQ53)/7</f>
        <v>3.7142857142857144</v>
      </c>
      <c r="BS53" s="24">
        <v>3</v>
      </c>
      <c r="BT53" s="24">
        <v>4</v>
      </c>
      <c r="BU53" s="24">
        <v>5</v>
      </c>
      <c r="BV53" s="25">
        <v>5</v>
      </c>
      <c r="BW53" s="25">
        <v>5</v>
      </c>
      <c r="BX53" s="16">
        <f>SUM(BS53:BW53)/6</f>
        <v>3.6666666666666665</v>
      </c>
      <c r="BY53" s="17">
        <f>G53+Q53+AB53+AD53+AO53+AY53+BF53+BH53+BJ53+BR53+BX53</f>
        <v>42.057720057720061</v>
      </c>
    </row>
    <row r="54" spans="1:77" s="26" customFormat="1" ht="11.25" customHeight="1" x14ac:dyDescent="0.15">
      <c r="A54" s="21">
        <v>2</v>
      </c>
      <c r="B54" s="22" t="s">
        <v>23</v>
      </c>
      <c r="C54" s="22" t="s">
        <v>24</v>
      </c>
      <c r="D54" s="27" t="s">
        <v>71</v>
      </c>
      <c r="E54" s="23">
        <v>4</v>
      </c>
      <c r="F54" s="24">
        <v>1</v>
      </c>
      <c r="G54" s="16">
        <f>SUM(E54:F54)/2</f>
        <v>2.5</v>
      </c>
      <c r="H54" s="24">
        <v>5</v>
      </c>
      <c r="I54" s="24">
        <v>5</v>
      </c>
      <c r="J54" s="24">
        <v>5</v>
      </c>
      <c r="K54" s="24">
        <v>5</v>
      </c>
      <c r="L54" s="24">
        <v>5</v>
      </c>
      <c r="M54" s="24">
        <v>5</v>
      </c>
      <c r="N54" s="24">
        <v>5</v>
      </c>
      <c r="O54" s="24">
        <v>3</v>
      </c>
      <c r="P54" s="24">
        <v>2</v>
      </c>
      <c r="Q54" s="16">
        <f>SUM(H54:P54)/9</f>
        <v>4.4444444444444446</v>
      </c>
      <c r="R54" s="24">
        <v>5</v>
      </c>
      <c r="S54" s="24">
        <v>5</v>
      </c>
      <c r="T54" s="24">
        <v>4</v>
      </c>
      <c r="U54" s="24">
        <v>5</v>
      </c>
      <c r="V54" s="24">
        <v>4</v>
      </c>
      <c r="W54" s="24">
        <v>4</v>
      </c>
      <c r="X54" s="24">
        <v>4</v>
      </c>
      <c r="Y54" s="24">
        <v>5</v>
      </c>
      <c r="Z54" s="24">
        <v>5</v>
      </c>
      <c r="AA54" s="24">
        <v>5</v>
      </c>
      <c r="AB54" s="16">
        <f>SUM(R54:AA54)/10</f>
        <v>4.5999999999999996</v>
      </c>
      <c r="AC54" s="24">
        <v>5</v>
      </c>
      <c r="AD54" s="16">
        <f>AC54</f>
        <v>5</v>
      </c>
      <c r="AE54" s="24">
        <v>5</v>
      </c>
      <c r="AF54" s="24">
        <v>4</v>
      </c>
      <c r="AG54" s="24">
        <v>5</v>
      </c>
      <c r="AH54" s="24">
        <v>0</v>
      </c>
      <c r="AI54" s="24">
        <v>5</v>
      </c>
      <c r="AJ54" s="24">
        <v>5</v>
      </c>
      <c r="AK54" s="24">
        <v>5</v>
      </c>
      <c r="AL54" s="24">
        <v>5</v>
      </c>
      <c r="AM54" s="24">
        <v>4</v>
      </c>
      <c r="AN54" s="24">
        <v>2</v>
      </c>
      <c r="AO54" s="16">
        <f>SUM(AE54:AN54)/10</f>
        <v>4</v>
      </c>
      <c r="AP54" s="24">
        <v>4</v>
      </c>
      <c r="AQ54" s="24">
        <v>4</v>
      </c>
      <c r="AR54" s="24">
        <v>5</v>
      </c>
      <c r="AS54" s="24">
        <v>4</v>
      </c>
      <c r="AT54" s="24">
        <v>2</v>
      </c>
      <c r="AU54" s="24">
        <v>5</v>
      </c>
      <c r="AV54" s="24">
        <v>5</v>
      </c>
      <c r="AW54" s="24">
        <v>4</v>
      </c>
      <c r="AX54" s="24">
        <v>1</v>
      </c>
      <c r="AY54" s="16">
        <f>SUM(AP54:AX54)/11</f>
        <v>3.0909090909090908</v>
      </c>
      <c r="AZ54" s="24">
        <v>5</v>
      </c>
      <c r="BA54" s="24">
        <v>5</v>
      </c>
      <c r="BB54" s="24">
        <v>5</v>
      </c>
      <c r="BC54" s="24">
        <v>5</v>
      </c>
      <c r="BD54" s="24">
        <v>5</v>
      </c>
      <c r="BE54" s="24">
        <v>5</v>
      </c>
      <c r="BF54" s="16">
        <f>SUM(AZ54:BE54)/6</f>
        <v>5</v>
      </c>
      <c r="BG54" s="24">
        <v>5</v>
      </c>
      <c r="BH54" s="16">
        <f>BG54</f>
        <v>5</v>
      </c>
      <c r="BI54" s="24">
        <v>2</v>
      </c>
      <c r="BJ54" s="16">
        <f>BI54</f>
        <v>2</v>
      </c>
      <c r="BK54" s="24">
        <v>0</v>
      </c>
      <c r="BL54" s="24">
        <v>0</v>
      </c>
      <c r="BM54" s="24">
        <v>5</v>
      </c>
      <c r="BN54" s="24">
        <v>0</v>
      </c>
      <c r="BO54" s="24">
        <v>3</v>
      </c>
      <c r="BP54" s="24">
        <v>5</v>
      </c>
      <c r="BQ54" s="24">
        <v>5</v>
      </c>
      <c r="BR54" s="16">
        <f>SUM(BK54:BQ54)/7</f>
        <v>2.5714285714285716</v>
      </c>
      <c r="BS54" s="24">
        <v>4</v>
      </c>
      <c r="BT54" s="24">
        <v>4</v>
      </c>
      <c r="BU54" s="24">
        <v>5</v>
      </c>
      <c r="BV54" s="25">
        <v>5</v>
      </c>
      <c r="BW54" s="25">
        <v>5</v>
      </c>
      <c r="BX54" s="16">
        <f>SUM(BS54:BW54)/6</f>
        <v>3.8333333333333335</v>
      </c>
      <c r="BY54" s="17">
        <f>G54+Q54+AB54+AD54+AO54+AY54+BF54+BH54+BJ54+BR54+BX54</f>
        <v>42.040115440115436</v>
      </c>
    </row>
    <row r="55" spans="1:77" s="26" customFormat="1" ht="11.25" customHeight="1" x14ac:dyDescent="0.15">
      <c r="A55" s="21">
        <v>16</v>
      </c>
      <c r="B55" s="22" t="s">
        <v>45</v>
      </c>
      <c r="C55" s="22" t="s">
        <v>46</v>
      </c>
      <c r="D55" s="27" t="s">
        <v>206</v>
      </c>
      <c r="E55" s="23">
        <v>5</v>
      </c>
      <c r="F55" s="24">
        <v>1</v>
      </c>
      <c r="G55" s="16">
        <f>SUM(E55:F55)/2</f>
        <v>3</v>
      </c>
      <c r="H55" s="24">
        <v>5</v>
      </c>
      <c r="I55" s="24">
        <v>5</v>
      </c>
      <c r="J55" s="24">
        <v>5</v>
      </c>
      <c r="K55" s="24">
        <v>5</v>
      </c>
      <c r="L55" s="24">
        <v>5</v>
      </c>
      <c r="M55" s="24">
        <v>5</v>
      </c>
      <c r="N55" s="24">
        <v>5</v>
      </c>
      <c r="O55" s="24">
        <v>5</v>
      </c>
      <c r="P55" s="24">
        <v>3</v>
      </c>
      <c r="Q55" s="16">
        <f>SUM(H55:P55)/9</f>
        <v>4.7777777777777777</v>
      </c>
      <c r="R55" s="24">
        <v>5</v>
      </c>
      <c r="S55" s="24">
        <v>5</v>
      </c>
      <c r="T55" s="24">
        <v>5</v>
      </c>
      <c r="U55" s="24">
        <v>5</v>
      </c>
      <c r="V55" s="24">
        <v>5</v>
      </c>
      <c r="W55" s="24">
        <v>5</v>
      </c>
      <c r="X55" s="24">
        <v>5</v>
      </c>
      <c r="Y55" s="24">
        <v>5</v>
      </c>
      <c r="Z55" s="24">
        <v>4</v>
      </c>
      <c r="AA55" s="24">
        <v>5</v>
      </c>
      <c r="AB55" s="16">
        <f>SUM(R55:AA55)/10</f>
        <v>4.9000000000000004</v>
      </c>
      <c r="AC55" s="24">
        <v>4</v>
      </c>
      <c r="AD55" s="16">
        <f>AC55</f>
        <v>4</v>
      </c>
      <c r="AE55" s="24">
        <v>2</v>
      </c>
      <c r="AF55" s="24">
        <v>1</v>
      </c>
      <c r="AG55" s="24">
        <v>5</v>
      </c>
      <c r="AH55" s="24">
        <v>0</v>
      </c>
      <c r="AI55" s="24">
        <v>3</v>
      </c>
      <c r="AJ55" s="24">
        <v>3</v>
      </c>
      <c r="AK55" s="24">
        <v>4</v>
      </c>
      <c r="AL55" s="24">
        <v>3</v>
      </c>
      <c r="AM55" s="24">
        <v>5</v>
      </c>
      <c r="AN55" s="24">
        <v>3</v>
      </c>
      <c r="AO55" s="16">
        <f>SUM(AE55:AN55)/10</f>
        <v>2.9</v>
      </c>
      <c r="AP55" s="24">
        <v>5</v>
      </c>
      <c r="AQ55" s="24">
        <v>5</v>
      </c>
      <c r="AR55" s="24">
        <v>5</v>
      </c>
      <c r="AS55" s="24">
        <v>5</v>
      </c>
      <c r="AT55" s="24">
        <v>2</v>
      </c>
      <c r="AU55" s="24">
        <v>4</v>
      </c>
      <c r="AV55" s="24">
        <v>4</v>
      </c>
      <c r="AW55" s="24">
        <v>4</v>
      </c>
      <c r="AX55" s="24">
        <v>4</v>
      </c>
      <c r="AY55" s="16">
        <f>SUM(AP55:AX55)/11</f>
        <v>3.4545454545454546</v>
      </c>
      <c r="AZ55" s="24">
        <v>5</v>
      </c>
      <c r="BA55" s="24">
        <v>5</v>
      </c>
      <c r="BB55" s="24">
        <v>5</v>
      </c>
      <c r="BC55" s="24">
        <v>5</v>
      </c>
      <c r="BD55" s="24">
        <v>4</v>
      </c>
      <c r="BE55" s="24">
        <v>5</v>
      </c>
      <c r="BF55" s="16">
        <f>SUM(AZ55:BE55)/6</f>
        <v>4.833333333333333</v>
      </c>
      <c r="BG55" s="24">
        <v>5</v>
      </c>
      <c r="BH55" s="16">
        <f>BG55</f>
        <v>5</v>
      </c>
      <c r="BI55" s="24">
        <v>2</v>
      </c>
      <c r="BJ55" s="16">
        <f>BI55</f>
        <v>2</v>
      </c>
      <c r="BK55" s="24">
        <v>5</v>
      </c>
      <c r="BL55" s="24">
        <v>5</v>
      </c>
      <c r="BM55" s="24">
        <v>5</v>
      </c>
      <c r="BN55" s="24">
        <v>2</v>
      </c>
      <c r="BO55" s="24">
        <v>3</v>
      </c>
      <c r="BP55" s="24">
        <v>0</v>
      </c>
      <c r="BQ55" s="24">
        <v>3</v>
      </c>
      <c r="BR55" s="16">
        <f>SUM(BK55:BQ55)/7</f>
        <v>3.2857142857142856</v>
      </c>
      <c r="BS55" s="24">
        <v>3</v>
      </c>
      <c r="BT55" s="24">
        <v>5</v>
      </c>
      <c r="BU55" s="24">
        <v>5</v>
      </c>
      <c r="BV55" s="25">
        <v>5</v>
      </c>
      <c r="BW55" s="25">
        <v>5</v>
      </c>
      <c r="BX55" s="16">
        <f>SUM(BS55:BW55)/6</f>
        <v>3.8333333333333335</v>
      </c>
      <c r="BY55" s="17">
        <f>G55+Q55+AB55+AD55+AO55+AY55+BF55+BH55+BJ55+BR55+BX55</f>
        <v>41.984704184704185</v>
      </c>
    </row>
    <row r="56" spans="1:77" s="26" customFormat="1" ht="11.25" customHeight="1" x14ac:dyDescent="0.15">
      <c r="A56" s="21">
        <v>33</v>
      </c>
      <c r="B56" s="22" t="s">
        <v>12</v>
      </c>
      <c r="C56" s="22" t="s">
        <v>13</v>
      </c>
      <c r="D56" s="22" t="s">
        <v>214</v>
      </c>
      <c r="E56" s="23">
        <v>5</v>
      </c>
      <c r="F56" s="24">
        <v>5</v>
      </c>
      <c r="G56" s="16">
        <f>SUM(E56:F56)/2</f>
        <v>5</v>
      </c>
      <c r="H56" s="24">
        <v>4</v>
      </c>
      <c r="I56" s="24">
        <v>5</v>
      </c>
      <c r="J56" s="24">
        <v>5</v>
      </c>
      <c r="K56" s="24">
        <v>5</v>
      </c>
      <c r="L56" s="24">
        <v>4</v>
      </c>
      <c r="M56" s="24">
        <v>5</v>
      </c>
      <c r="N56" s="24">
        <v>5</v>
      </c>
      <c r="O56" s="24">
        <v>5</v>
      </c>
      <c r="P56" s="24">
        <v>0</v>
      </c>
      <c r="Q56" s="16">
        <f>SUM(H56:P56)/9</f>
        <v>4.2222222222222223</v>
      </c>
      <c r="R56" s="24">
        <v>5</v>
      </c>
      <c r="S56" s="24">
        <v>5</v>
      </c>
      <c r="T56" s="24">
        <v>5</v>
      </c>
      <c r="U56" s="24">
        <v>5</v>
      </c>
      <c r="V56" s="24">
        <v>5</v>
      </c>
      <c r="W56" s="24">
        <v>0</v>
      </c>
      <c r="X56" s="24">
        <v>4</v>
      </c>
      <c r="Y56" s="24">
        <v>4</v>
      </c>
      <c r="Z56" s="24">
        <v>2</v>
      </c>
      <c r="AA56" s="24">
        <v>5</v>
      </c>
      <c r="AB56" s="16">
        <f>SUM(R56:AA56)/10</f>
        <v>4</v>
      </c>
      <c r="AC56" s="24">
        <v>5</v>
      </c>
      <c r="AD56" s="16">
        <f>AC56</f>
        <v>5</v>
      </c>
      <c r="AE56" s="24">
        <v>4</v>
      </c>
      <c r="AF56" s="24">
        <v>2</v>
      </c>
      <c r="AG56" s="24">
        <v>1</v>
      </c>
      <c r="AH56" s="24">
        <v>0</v>
      </c>
      <c r="AI56" s="24">
        <v>3</v>
      </c>
      <c r="AJ56" s="24">
        <v>4</v>
      </c>
      <c r="AK56" s="24">
        <v>4</v>
      </c>
      <c r="AL56" s="24">
        <v>3</v>
      </c>
      <c r="AM56" s="24">
        <v>4</v>
      </c>
      <c r="AN56" s="24">
        <v>2</v>
      </c>
      <c r="AO56" s="16">
        <f>SUM(AE56:AN56)/10</f>
        <v>2.7</v>
      </c>
      <c r="AP56" s="24">
        <v>3</v>
      </c>
      <c r="AQ56" s="24">
        <v>3</v>
      </c>
      <c r="AR56" s="24">
        <v>5</v>
      </c>
      <c r="AS56" s="24">
        <v>4</v>
      </c>
      <c r="AT56" s="24">
        <v>5</v>
      </c>
      <c r="AU56" s="24">
        <v>4</v>
      </c>
      <c r="AV56" s="24">
        <v>3</v>
      </c>
      <c r="AW56" s="24">
        <v>4</v>
      </c>
      <c r="AX56" s="24">
        <v>3</v>
      </c>
      <c r="AY56" s="16">
        <f>SUM(AP56:AX56)/11</f>
        <v>3.0909090909090908</v>
      </c>
      <c r="AZ56" s="24">
        <v>5</v>
      </c>
      <c r="BA56" s="24">
        <v>5</v>
      </c>
      <c r="BB56" s="24">
        <v>5</v>
      </c>
      <c r="BC56" s="24">
        <v>5</v>
      </c>
      <c r="BD56" s="24">
        <v>4</v>
      </c>
      <c r="BE56" s="24">
        <v>5</v>
      </c>
      <c r="BF56" s="16">
        <f>SUM(AZ56:BE56)/6</f>
        <v>4.833333333333333</v>
      </c>
      <c r="BG56" s="24">
        <v>4</v>
      </c>
      <c r="BH56" s="16">
        <f>BG56</f>
        <v>4</v>
      </c>
      <c r="BI56" s="24">
        <v>3</v>
      </c>
      <c r="BJ56" s="16">
        <f>BI56</f>
        <v>3</v>
      </c>
      <c r="BK56" s="24">
        <v>5</v>
      </c>
      <c r="BL56" s="24">
        <v>5</v>
      </c>
      <c r="BM56" s="24">
        <v>5</v>
      </c>
      <c r="BN56" s="24">
        <v>0</v>
      </c>
      <c r="BO56" s="24">
        <v>0</v>
      </c>
      <c r="BP56" s="24">
        <v>1</v>
      </c>
      <c r="BQ56" s="24">
        <v>3</v>
      </c>
      <c r="BR56" s="16">
        <f>SUM(BK56:BQ56)/7</f>
        <v>2.7142857142857144</v>
      </c>
      <c r="BS56" s="24">
        <v>3</v>
      </c>
      <c r="BT56" s="24">
        <v>4</v>
      </c>
      <c r="BU56" s="24">
        <v>5</v>
      </c>
      <c r="BV56" s="25">
        <v>2</v>
      </c>
      <c r="BW56" s="25">
        <v>5</v>
      </c>
      <c r="BX56" s="16">
        <f>SUM(BS56:BW56)/6</f>
        <v>3.1666666666666665</v>
      </c>
      <c r="BY56" s="17">
        <f>G56+Q56+AB56+AD56+AO56+AY56+BF56+BH56+BJ56+BR56+BX56</f>
        <v>41.727417027417019</v>
      </c>
    </row>
    <row r="57" spans="1:77" s="26" customFormat="1" ht="11.25" customHeight="1" x14ac:dyDescent="0.15">
      <c r="A57" s="21">
        <v>23</v>
      </c>
      <c r="B57" s="22" t="s">
        <v>18</v>
      </c>
      <c r="C57" s="22" t="s">
        <v>19</v>
      </c>
      <c r="D57" s="22" t="s">
        <v>207</v>
      </c>
      <c r="E57" s="23">
        <v>4</v>
      </c>
      <c r="F57" s="24">
        <v>5</v>
      </c>
      <c r="G57" s="16">
        <f>SUM(E57:F57)/2</f>
        <v>4.5</v>
      </c>
      <c r="H57" s="24">
        <v>5</v>
      </c>
      <c r="I57" s="24">
        <v>5</v>
      </c>
      <c r="J57" s="24">
        <v>5</v>
      </c>
      <c r="K57" s="24">
        <v>5</v>
      </c>
      <c r="L57" s="24">
        <v>5</v>
      </c>
      <c r="M57" s="24">
        <v>5</v>
      </c>
      <c r="N57" s="24">
        <v>5</v>
      </c>
      <c r="O57" s="24">
        <v>5</v>
      </c>
      <c r="P57" s="24">
        <v>1</v>
      </c>
      <c r="Q57" s="16">
        <f>SUM(H57:P57)/9</f>
        <v>4.5555555555555554</v>
      </c>
      <c r="R57" s="24">
        <v>5</v>
      </c>
      <c r="S57" s="24">
        <v>5</v>
      </c>
      <c r="T57" s="24">
        <v>5</v>
      </c>
      <c r="U57" s="24">
        <v>5</v>
      </c>
      <c r="V57" s="24">
        <v>5</v>
      </c>
      <c r="W57" s="24">
        <v>5</v>
      </c>
      <c r="X57" s="24">
        <v>5</v>
      </c>
      <c r="Y57" s="24">
        <v>4</v>
      </c>
      <c r="Z57" s="24">
        <v>4</v>
      </c>
      <c r="AA57" s="24">
        <v>5</v>
      </c>
      <c r="AB57" s="16">
        <f>SUM(R57:AA57)/10</f>
        <v>4.8</v>
      </c>
      <c r="AC57" s="24">
        <v>4</v>
      </c>
      <c r="AD57" s="16">
        <f>AC57</f>
        <v>4</v>
      </c>
      <c r="AE57" s="24">
        <v>4</v>
      </c>
      <c r="AF57" s="24">
        <v>2</v>
      </c>
      <c r="AG57" s="24">
        <v>5</v>
      </c>
      <c r="AH57" s="24">
        <v>0</v>
      </c>
      <c r="AI57" s="24">
        <v>3</v>
      </c>
      <c r="AJ57" s="24">
        <v>4</v>
      </c>
      <c r="AK57" s="24">
        <v>4</v>
      </c>
      <c r="AL57" s="24">
        <v>3</v>
      </c>
      <c r="AM57" s="24">
        <v>4</v>
      </c>
      <c r="AN57" s="24">
        <v>2</v>
      </c>
      <c r="AO57" s="16">
        <f>SUM(AE57:AN57)/10</f>
        <v>3.1</v>
      </c>
      <c r="AP57" s="24">
        <v>4</v>
      </c>
      <c r="AQ57" s="24">
        <v>4</v>
      </c>
      <c r="AR57" s="24">
        <v>5</v>
      </c>
      <c r="AS57" s="24">
        <v>5</v>
      </c>
      <c r="AT57" s="24">
        <v>3</v>
      </c>
      <c r="AU57" s="24">
        <v>2</v>
      </c>
      <c r="AV57" s="24">
        <v>2</v>
      </c>
      <c r="AW57" s="24">
        <v>4</v>
      </c>
      <c r="AX57" s="24">
        <v>5</v>
      </c>
      <c r="AY57" s="16">
        <f>SUM(AP57:AX57)/11</f>
        <v>3.0909090909090908</v>
      </c>
      <c r="AZ57" s="24">
        <v>5</v>
      </c>
      <c r="BA57" s="24">
        <v>5</v>
      </c>
      <c r="BB57" s="24">
        <v>5</v>
      </c>
      <c r="BC57" s="24">
        <v>5</v>
      </c>
      <c r="BD57" s="24">
        <v>3</v>
      </c>
      <c r="BE57" s="24">
        <v>3</v>
      </c>
      <c r="BF57" s="16">
        <f>SUM(AZ57:BE57)/6</f>
        <v>4.333333333333333</v>
      </c>
      <c r="BG57" s="24">
        <v>4</v>
      </c>
      <c r="BH57" s="16">
        <f>BG57</f>
        <v>4</v>
      </c>
      <c r="BI57" s="24">
        <v>3</v>
      </c>
      <c r="BJ57" s="16">
        <f>BI57</f>
        <v>3</v>
      </c>
      <c r="BK57" s="24">
        <v>5</v>
      </c>
      <c r="BL57" s="24">
        <v>3</v>
      </c>
      <c r="BM57" s="24">
        <v>5</v>
      </c>
      <c r="BN57" s="24">
        <v>0</v>
      </c>
      <c r="BO57" s="24">
        <v>5</v>
      </c>
      <c r="BP57" s="24">
        <v>2</v>
      </c>
      <c r="BQ57" s="24">
        <v>1</v>
      </c>
      <c r="BR57" s="16">
        <f>SUM(BK57:BQ57)/7</f>
        <v>3</v>
      </c>
      <c r="BS57" s="24">
        <v>4</v>
      </c>
      <c r="BT57" s="24">
        <v>4</v>
      </c>
      <c r="BU57" s="24">
        <v>5</v>
      </c>
      <c r="BV57" s="25">
        <v>2</v>
      </c>
      <c r="BW57" s="25">
        <v>5</v>
      </c>
      <c r="BX57" s="16">
        <f>SUM(BS57:BW57)/6</f>
        <v>3.3333333333333335</v>
      </c>
      <c r="BY57" s="17">
        <f>G57+Q57+AB57+AD57+AO57+AY57+BF57+BH57+BJ57+BR57+BX57</f>
        <v>41.713131313131314</v>
      </c>
    </row>
    <row r="58" spans="1:77" s="26" customFormat="1" ht="11.25" customHeight="1" x14ac:dyDescent="0.15">
      <c r="A58" s="21">
        <v>1</v>
      </c>
      <c r="B58" s="22" t="s">
        <v>43</v>
      </c>
      <c r="C58" s="22" t="s">
        <v>44</v>
      </c>
      <c r="D58" s="22" t="s">
        <v>73</v>
      </c>
      <c r="E58" s="23">
        <v>4</v>
      </c>
      <c r="F58" s="24">
        <v>5</v>
      </c>
      <c r="G58" s="16">
        <f>SUM(E58:F58)/2</f>
        <v>4.5</v>
      </c>
      <c r="H58" s="24">
        <v>5</v>
      </c>
      <c r="I58" s="24">
        <v>5</v>
      </c>
      <c r="J58" s="24">
        <v>5</v>
      </c>
      <c r="K58" s="24">
        <v>5</v>
      </c>
      <c r="L58" s="24">
        <v>5</v>
      </c>
      <c r="M58" s="24">
        <v>5</v>
      </c>
      <c r="N58" s="24">
        <v>4</v>
      </c>
      <c r="O58" s="24">
        <v>5</v>
      </c>
      <c r="P58" s="24">
        <v>2</v>
      </c>
      <c r="Q58" s="16">
        <f>SUM(H58:P58)/9</f>
        <v>4.5555555555555554</v>
      </c>
      <c r="R58" s="24">
        <v>5</v>
      </c>
      <c r="S58" s="24">
        <v>5</v>
      </c>
      <c r="T58" s="24">
        <v>5</v>
      </c>
      <c r="U58" s="24">
        <v>5</v>
      </c>
      <c r="V58" s="24">
        <v>5</v>
      </c>
      <c r="W58" s="24">
        <v>2</v>
      </c>
      <c r="X58" s="24">
        <v>5</v>
      </c>
      <c r="Y58" s="24">
        <v>4</v>
      </c>
      <c r="Z58" s="24">
        <v>4</v>
      </c>
      <c r="AA58" s="24">
        <v>5</v>
      </c>
      <c r="AB58" s="16">
        <f>SUM(R58:AA58)/10</f>
        <v>4.5</v>
      </c>
      <c r="AC58" s="24">
        <v>5</v>
      </c>
      <c r="AD58" s="16">
        <f>AC58</f>
        <v>5</v>
      </c>
      <c r="AE58" s="24">
        <v>5</v>
      </c>
      <c r="AF58" s="24">
        <v>4</v>
      </c>
      <c r="AG58" s="24">
        <v>5</v>
      </c>
      <c r="AH58" s="24">
        <v>4</v>
      </c>
      <c r="AI58" s="24">
        <v>4</v>
      </c>
      <c r="AJ58" s="24">
        <v>4</v>
      </c>
      <c r="AK58" s="24">
        <v>4</v>
      </c>
      <c r="AL58" s="24">
        <v>4</v>
      </c>
      <c r="AM58" s="24">
        <v>4</v>
      </c>
      <c r="AN58" s="24">
        <v>2</v>
      </c>
      <c r="AO58" s="16">
        <f>SUM(AE58:AN58)/10</f>
        <v>4</v>
      </c>
      <c r="AP58" s="24">
        <v>5</v>
      </c>
      <c r="AQ58" s="24">
        <v>3</v>
      </c>
      <c r="AR58" s="24">
        <v>4</v>
      </c>
      <c r="AS58" s="24">
        <v>4</v>
      </c>
      <c r="AT58" s="24">
        <v>2</v>
      </c>
      <c r="AU58" s="24">
        <v>5</v>
      </c>
      <c r="AV58" s="24">
        <v>4</v>
      </c>
      <c r="AW58" s="24">
        <v>3</v>
      </c>
      <c r="AX58" s="24">
        <v>0</v>
      </c>
      <c r="AY58" s="16">
        <f>SUM(AP58:AX58)/11</f>
        <v>2.7272727272727271</v>
      </c>
      <c r="AZ58" s="24">
        <v>5</v>
      </c>
      <c r="BA58" s="24">
        <v>5</v>
      </c>
      <c r="BB58" s="24">
        <v>0</v>
      </c>
      <c r="BC58" s="24">
        <v>5</v>
      </c>
      <c r="BD58" s="24">
        <v>5</v>
      </c>
      <c r="BE58" s="24">
        <v>4</v>
      </c>
      <c r="BF58" s="16">
        <f>SUM(AZ58:BE58)/6</f>
        <v>4</v>
      </c>
      <c r="BG58" s="24">
        <v>4</v>
      </c>
      <c r="BH58" s="16">
        <f>BG58</f>
        <v>4</v>
      </c>
      <c r="BI58" s="24">
        <v>2</v>
      </c>
      <c r="BJ58" s="16">
        <f>BI58</f>
        <v>2</v>
      </c>
      <c r="BK58" s="24">
        <v>0</v>
      </c>
      <c r="BL58" s="24">
        <v>0</v>
      </c>
      <c r="BM58" s="24">
        <v>0</v>
      </c>
      <c r="BN58" s="24">
        <v>0</v>
      </c>
      <c r="BO58" s="24">
        <v>5</v>
      </c>
      <c r="BP58" s="24">
        <v>5</v>
      </c>
      <c r="BQ58" s="24">
        <v>3</v>
      </c>
      <c r="BR58" s="16">
        <f>SUM(BK58:BQ58)/7</f>
        <v>1.8571428571428572</v>
      </c>
      <c r="BS58" s="24">
        <v>5</v>
      </c>
      <c r="BT58" s="24">
        <v>4</v>
      </c>
      <c r="BU58" s="24">
        <v>5</v>
      </c>
      <c r="BV58" s="25">
        <v>5</v>
      </c>
      <c r="BW58" s="25">
        <v>5</v>
      </c>
      <c r="BX58" s="16">
        <f>SUM(BS58:BW58)/6</f>
        <v>4</v>
      </c>
      <c r="BY58" s="17">
        <f>G58+Q58+AB58+AD58+AO58+AY58+BF58+BH58+BJ58+BR58+BX58</f>
        <v>41.139971139971138</v>
      </c>
    </row>
    <row r="59" spans="1:77" s="26" customFormat="1" ht="11.25" customHeight="1" x14ac:dyDescent="0.15">
      <c r="A59" s="21">
        <v>27</v>
      </c>
      <c r="B59" s="22" t="s">
        <v>37</v>
      </c>
      <c r="C59" s="22" t="s">
        <v>38</v>
      </c>
      <c r="D59" s="27" t="s">
        <v>210</v>
      </c>
      <c r="E59" s="23">
        <v>5</v>
      </c>
      <c r="F59" s="24">
        <v>5</v>
      </c>
      <c r="G59" s="16">
        <f>SUM(E59:F59)/2</f>
        <v>5</v>
      </c>
      <c r="H59" s="24">
        <v>5</v>
      </c>
      <c r="I59" s="24">
        <v>5</v>
      </c>
      <c r="J59" s="24">
        <v>5</v>
      </c>
      <c r="K59" s="24">
        <v>5</v>
      </c>
      <c r="L59" s="24">
        <v>5</v>
      </c>
      <c r="M59" s="24">
        <v>5</v>
      </c>
      <c r="N59" s="24">
        <v>5</v>
      </c>
      <c r="O59" s="24">
        <v>5</v>
      </c>
      <c r="P59" s="24">
        <v>2</v>
      </c>
      <c r="Q59" s="16">
        <f>SUM(H59:P59)/9</f>
        <v>4.666666666666667</v>
      </c>
      <c r="R59" s="24">
        <v>5</v>
      </c>
      <c r="S59" s="24">
        <v>5</v>
      </c>
      <c r="T59" s="24">
        <v>5</v>
      </c>
      <c r="U59" s="24">
        <v>5</v>
      </c>
      <c r="V59" s="24">
        <v>5</v>
      </c>
      <c r="W59" s="24">
        <v>5</v>
      </c>
      <c r="X59" s="24">
        <v>5</v>
      </c>
      <c r="Y59" s="24">
        <v>2</v>
      </c>
      <c r="Z59" s="24">
        <v>4</v>
      </c>
      <c r="AA59" s="24">
        <v>5</v>
      </c>
      <c r="AB59" s="16">
        <f>SUM(R59:AA59)/10</f>
        <v>4.5999999999999996</v>
      </c>
      <c r="AC59" s="24">
        <v>4</v>
      </c>
      <c r="AD59" s="16">
        <f>AC59</f>
        <v>4</v>
      </c>
      <c r="AE59" s="24">
        <v>4</v>
      </c>
      <c r="AF59" s="24">
        <v>3</v>
      </c>
      <c r="AG59" s="24">
        <v>5</v>
      </c>
      <c r="AH59" s="24">
        <v>0</v>
      </c>
      <c r="AI59" s="24">
        <v>4</v>
      </c>
      <c r="AJ59" s="24">
        <v>3</v>
      </c>
      <c r="AK59" s="24">
        <v>3</v>
      </c>
      <c r="AL59" s="24">
        <v>4</v>
      </c>
      <c r="AM59" s="24">
        <v>1</v>
      </c>
      <c r="AN59" s="24">
        <v>0</v>
      </c>
      <c r="AO59" s="16">
        <f>SUM(AE59:AN59)/10</f>
        <v>2.7</v>
      </c>
      <c r="AP59" s="24">
        <v>4</v>
      </c>
      <c r="AQ59" s="24">
        <v>4</v>
      </c>
      <c r="AR59" s="24">
        <v>5</v>
      </c>
      <c r="AS59" s="24">
        <v>5</v>
      </c>
      <c r="AT59" s="24">
        <v>1</v>
      </c>
      <c r="AU59" s="24">
        <v>4</v>
      </c>
      <c r="AV59" s="24">
        <v>2</v>
      </c>
      <c r="AW59" s="24">
        <v>2</v>
      </c>
      <c r="AX59" s="24">
        <v>0</v>
      </c>
      <c r="AY59" s="16">
        <f>SUM(AP59:AX59)/11</f>
        <v>2.4545454545454546</v>
      </c>
      <c r="AZ59" s="24">
        <v>5</v>
      </c>
      <c r="BA59" s="24">
        <v>5</v>
      </c>
      <c r="BB59" s="24">
        <v>5</v>
      </c>
      <c r="BC59" s="24">
        <v>5</v>
      </c>
      <c r="BD59" s="24">
        <v>3</v>
      </c>
      <c r="BE59" s="24">
        <v>4</v>
      </c>
      <c r="BF59" s="16">
        <f>SUM(AZ59:BE59)/6</f>
        <v>4.5</v>
      </c>
      <c r="BG59" s="24">
        <v>4</v>
      </c>
      <c r="BH59" s="16">
        <f>BG59</f>
        <v>4</v>
      </c>
      <c r="BI59" s="24">
        <v>3</v>
      </c>
      <c r="BJ59" s="16">
        <f>BI59</f>
        <v>3</v>
      </c>
      <c r="BK59" s="24">
        <v>5</v>
      </c>
      <c r="BL59" s="24">
        <v>5</v>
      </c>
      <c r="BM59" s="24">
        <v>5</v>
      </c>
      <c r="BN59" s="24">
        <v>0</v>
      </c>
      <c r="BO59" s="24">
        <v>0</v>
      </c>
      <c r="BP59" s="24">
        <v>0</v>
      </c>
      <c r="BQ59" s="24">
        <v>2</v>
      </c>
      <c r="BR59" s="16">
        <f>SUM(BK59:BQ59)/7</f>
        <v>2.4285714285714284</v>
      </c>
      <c r="BS59" s="24">
        <v>3</v>
      </c>
      <c r="BT59" s="24">
        <v>4</v>
      </c>
      <c r="BU59" s="24">
        <v>5</v>
      </c>
      <c r="BV59" s="25">
        <v>5</v>
      </c>
      <c r="BW59" s="25">
        <v>5</v>
      </c>
      <c r="BX59" s="16">
        <f>SUM(BS59:BW59)/6</f>
        <v>3.6666666666666665</v>
      </c>
      <c r="BY59" s="17">
        <f>G59+Q59+AB59+AD59+AO59+AY59+BF59+BH59+BJ59+BR59+BX59</f>
        <v>41.016450216450217</v>
      </c>
    </row>
    <row r="60" spans="1:77" s="26" customFormat="1" ht="11.25" customHeight="1" x14ac:dyDescent="0.15">
      <c r="A60" s="21">
        <v>30</v>
      </c>
      <c r="B60" s="22" t="s">
        <v>14</v>
      </c>
      <c r="C60" s="22" t="s">
        <v>15</v>
      </c>
      <c r="D60" s="22" t="s">
        <v>212</v>
      </c>
      <c r="E60" s="23">
        <v>4</v>
      </c>
      <c r="F60" s="24">
        <v>1</v>
      </c>
      <c r="G60" s="16">
        <f>SUM(E60:F60)/2</f>
        <v>2.5</v>
      </c>
      <c r="H60" s="24">
        <v>5</v>
      </c>
      <c r="I60" s="24">
        <v>5</v>
      </c>
      <c r="J60" s="24">
        <v>5</v>
      </c>
      <c r="K60" s="24">
        <v>5</v>
      </c>
      <c r="L60" s="24">
        <v>5</v>
      </c>
      <c r="M60" s="24">
        <v>5</v>
      </c>
      <c r="N60" s="24">
        <v>5</v>
      </c>
      <c r="O60" s="24">
        <v>5</v>
      </c>
      <c r="P60" s="24">
        <v>2</v>
      </c>
      <c r="Q60" s="16">
        <f>SUM(H60:P60)/9</f>
        <v>4.666666666666667</v>
      </c>
      <c r="R60" s="24">
        <v>4</v>
      </c>
      <c r="S60" s="24">
        <v>5</v>
      </c>
      <c r="T60" s="24">
        <v>5</v>
      </c>
      <c r="U60" s="24">
        <v>5</v>
      </c>
      <c r="V60" s="24">
        <v>5</v>
      </c>
      <c r="W60" s="24">
        <v>4</v>
      </c>
      <c r="X60" s="24">
        <v>5</v>
      </c>
      <c r="Y60" s="24">
        <v>5</v>
      </c>
      <c r="Z60" s="24">
        <v>4</v>
      </c>
      <c r="AA60" s="24">
        <v>5</v>
      </c>
      <c r="AB60" s="16">
        <f>SUM(R60:AA60)/10</f>
        <v>4.7</v>
      </c>
      <c r="AC60" s="24">
        <v>5</v>
      </c>
      <c r="AD60" s="16">
        <f>AC60</f>
        <v>5</v>
      </c>
      <c r="AE60" s="24">
        <v>5</v>
      </c>
      <c r="AF60" s="24">
        <v>4</v>
      </c>
      <c r="AG60" s="24">
        <v>5</v>
      </c>
      <c r="AH60" s="24">
        <v>0</v>
      </c>
      <c r="AI60" s="24">
        <v>3</v>
      </c>
      <c r="AJ60" s="24">
        <v>5</v>
      </c>
      <c r="AK60" s="24">
        <v>4</v>
      </c>
      <c r="AL60" s="24">
        <v>3</v>
      </c>
      <c r="AM60" s="24">
        <v>5</v>
      </c>
      <c r="AN60" s="24">
        <v>1</v>
      </c>
      <c r="AO60" s="16">
        <f>SUM(AE60:AN60)/10</f>
        <v>3.5</v>
      </c>
      <c r="AP60" s="24">
        <v>5</v>
      </c>
      <c r="AQ60" s="24">
        <v>5</v>
      </c>
      <c r="AR60" s="24">
        <v>5</v>
      </c>
      <c r="AS60" s="24">
        <v>3</v>
      </c>
      <c r="AT60" s="24">
        <v>5</v>
      </c>
      <c r="AU60" s="24">
        <v>4</v>
      </c>
      <c r="AV60" s="24">
        <v>3</v>
      </c>
      <c r="AW60" s="24">
        <v>4</v>
      </c>
      <c r="AX60" s="24">
        <v>4</v>
      </c>
      <c r="AY60" s="16">
        <f>SUM(AP60:AX60)/11</f>
        <v>3.4545454545454546</v>
      </c>
      <c r="AZ60" s="24">
        <v>5</v>
      </c>
      <c r="BA60" s="24">
        <v>5</v>
      </c>
      <c r="BB60" s="24">
        <v>5</v>
      </c>
      <c r="BC60" s="24">
        <v>5</v>
      </c>
      <c r="BD60" s="24">
        <v>5</v>
      </c>
      <c r="BE60" s="24">
        <v>5</v>
      </c>
      <c r="BF60" s="16">
        <f>SUM(AZ60:BE60)/6</f>
        <v>5</v>
      </c>
      <c r="BG60" s="24">
        <v>5</v>
      </c>
      <c r="BH60" s="16">
        <f>BG60</f>
        <v>5</v>
      </c>
      <c r="BI60" s="24">
        <v>1</v>
      </c>
      <c r="BJ60" s="16">
        <f>BI60</f>
        <v>1</v>
      </c>
      <c r="BK60" s="24">
        <v>0</v>
      </c>
      <c r="BL60" s="24">
        <v>3</v>
      </c>
      <c r="BM60" s="24">
        <v>5</v>
      </c>
      <c r="BN60" s="24">
        <v>4</v>
      </c>
      <c r="BO60" s="24">
        <v>3</v>
      </c>
      <c r="BP60" s="24">
        <v>0</v>
      </c>
      <c r="BQ60" s="24">
        <v>3</v>
      </c>
      <c r="BR60" s="16">
        <f>SUM(BK60:BQ60)/7</f>
        <v>2.5714285714285716</v>
      </c>
      <c r="BS60" s="24">
        <v>2</v>
      </c>
      <c r="BT60" s="24">
        <v>3</v>
      </c>
      <c r="BU60" s="24">
        <v>5</v>
      </c>
      <c r="BV60" s="25">
        <v>5</v>
      </c>
      <c r="BW60" s="25">
        <v>5</v>
      </c>
      <c r="BX60" s="16">
        <f>SUM(BS60:BW60)/6</f>
        <v>3.3333333333333335</v>
      </c>
      <c r="BY60" s="17">
        <f>G60+Q60+AB60+AD60+AO60+AY60+BF60+BH60+BJ60+BR60+BX60</f>
        <v>40.725974025974025</v>
      </c>
    </row>
    <row r="61" spans="1:77" s="26" customFormat="1" ht="11.25" customHeight="1" x14ac:dyDescent="0.15">
      <c r="A61" s="21">
        <v>7</v>
      </c>
      <c r="B61" s="22" t="s">
        <v>93</v>
      </c>
      <c r="C61" s="22" t="s">
        <v>94</v>
      </c>
      <c r="D61" s="22" t="s">
        <v>95</v>
      </c>
      <c r="E61" s="23">
        <v>5</v>
      </c>
      <c r="F61" s="24">
        <v>5</v>
      </c>
      <c r="G61" s="16">
        <f>SUM(E61:F61)/2</f>
        <v>5</v>
      </c>
      <c r="H61" s="24">
        <v>4</v>
      </c>
      <c r="I61" s="24">
        <v>5</v>
      </c>
      <c r="J61" s="24">
        <v>5</v>
      </c>
      <c r="K61" s="24">
        <v>5</v>
      </c>
      <c r="L61" s="24">
        <v>4</v>
      </c>
      <c r="M61" s="24">
        <v>4</v>
      </c>
      <c r="N61" s="24">
        <v>5</v>
      </c>
      <c r="O61" s="24">
        <v>5</v>
      </c>
      <c r="P61" s="24">
        <v>4</v>
      </c>
      <c r="Q61" s="16">
        <f>SUM(H61:P61)/9</f>
        <v>4.5555555555555554</v>
      </c>
      <c r="R61" s="24">
        <v>5</v>
      </c>
      <c r="S61" s="24">
        <v>5</v>
      </c>
      <c r="T61" s="24">
        <v>4</v>
      </c>
      <c r="U61" s="24">
        <v>5</v>
      </c>
      <c r="V61" s="24">
        <v>5</v>
      </c>
      <c r="W61" s="24">
        <v>1</v>
      </c>
      <c r="X61" s="24">
        <v>5</v>
      </c>
      <c r="Y61" s="24">
        <v>3</v>
      </c>
      <c r="Z61" s="24">
        <v>4</v>
      </c>
      <c r="AA61" s="24">
        <v>5</v>
      </c>
      <c r="AB61" s="16">
        <f>SUM(R61:AA61)/10</f>
        <v>4.2</v>
      </c>
      <c r="AC61" s="24">
        <v>4</v>
      </c>
      <c r="AD61" s="16">
        <f>AC61</f>
        <v>4</v>
      </c>
      <c r="AE61" s="24">
        <v>4</v>
      </c>
      <c r="AF61" s="24">
        <v>4</v>
      </c>
      <c r="AG61" s="24">
        <v>1</v>
      </c>
      <c r="AH61" s="24">
        <v>0</v>
      </c>
      <c r="AI61" s="24">
        <v>0</v>
      </c>
      <c r="AJ61" s="24">
        <v>3</v>
      </c>
      <c r="AK61" s="24">
        <v>3</v>
      </c>
      <c r="AL61" s="24">
        <v>3</v>
      </c>
      <c r="AM61" s="24">
        <v>4</v>
      </c>
      <c r="AN61" s="24">
        <v>1</v>
      </c>
      <c r="AO61" s="16">
        <f>SUM(AE61:AN61)/10</f>
        <v>2.2999999999999998</v>
      </c>
      <c r="AP61" s="24">
        <v>5</v>
      </c>
      <c r="AQ61" s="24">
        <v>5</v>
      </c>
      <c r="AR61" s="24">
        <v>3</v>
      </c>
      <c r="AS61" s="24">
        <v>1</v>
      </c>
      <c r="AT61" s="24">
        <v>1</v>
      </c>
      <c r="AU61" s="24">
        <v>0</v>
      </c>
      <c r="AV61" s="24">
        <v>3</v>
      </c>
      <c r="AW61" s="24">
        <v>4</v>
      </c>
      <c r="AX61" s="24">
        <v>0</v>
      </c>
      <c r="AY61" s="16">
        <f>SUM(AP61:AX61)/11</f>
        <v>2</v>
      </c>
      <c r="AZ61" s="24">
        <v>5</v>
      </c>
      <c r="BA61" s="24">
        <v>5</v>
      </c>
      <c r="BB61" s="24">
        <v>3</v>
      </c>
      <c r="BC61" s="24">
        <v>5</v>
      </c>
      <c r="BD61" s="24">
        <v>4</v>
      </c>
      <c r="BE61" s="24">
        <v>5</v>
      </c>
      <c r="BF61" s="16">
        <f>SUM(AZ61:BE61)/6</f>
        <v>4.5</v>
      </c>
      <c r="BG61" s="24">
        <v>5</v>
      </c>
      <c r="BH61" s="16">
        <f>BG61</f>
        <v>5</v>
      </c>
      <c r="BI61" s="24">
        <v>4</v>
      </c>
      <c r="BJ61" s="16">
        <f>BI61</f>
        <v>4</v>
      </c>
      <c r="BK61" s="24">
        <v>0</v>
      </c>
      <c r="BL61" s="24">
        <v>5</v>
      </c>
      <c r="BM61" s="24">
        <v>5</v>
      </c>
      <c r="BN61" s="24">
        <v>0</v>
      </c>
      <c r="BO61" s="24">
        <v>4</v>
      </c>
      <c r="BP61" s="24">
        <v>0</v>
      </c>
      <c r="BQ61" s="24">
        <v>1</v>
      </c>
      <c r="BR61" s="16">
        <f>SUM(BK61:BQ61)/7</f>
        <v>2.1428571428571428</v>
      </c>
      <c r="BS61" s="24">
        <v>3</v>
      </c>
      <c r="BT61" s="24">
        <v>5</v>
      </c>
      <c r="BU61" s="24">
        <v>5</v>
      </c>
      <c r="BV61" s="25">
        <v>5</v>
      </c>
      <c r="BW61" s="25">
        <v>0</v>
      </c>
      <c r="BX61" s="16">
        <f>SUM(BS61:BW61)/6</f>
        <v>3</v>
      </c>
      <c r="BY61" s="17">
        <f>G61+Q61+AB61+AD61+AO61+AY61+BF61+BH61+BJ61+BR61+BX61</f>
        <v>40.698412698412703</v>
      </c>
    </row>
    <row r="62" spans="1:77" s="26" customFormat="1" ht="11.25" customHeight="1" x14ac:dyDescent="0.15">
      <c r="A62" s="21">
        <v>26</v>
      </c>
      <c r="B62" s="22" t="s">
        <v>175</v>
      </c>
      <c r="C62" s="22" t="s">
        <v>176</v>
      </c>
      <c r="D62" s="22" t="s">
        <v>209</v>
      </c>
      <c r="E62" s="23">
        <v>4</v>
      </c>
      <c r="F62" s="24">
        <v>5</v>
      </c>
      <c r="G62" s="16">
        <f>SUM(E62:F62)/2</f>
        <v>4.5</v>
      </c>
      <c r="H62" s="24">
        <v>5</v>
      </c>
      <c r="I62" s="24">
        <v>5</v>
      </c>
      <c r="J62" s="24">
        <v>5</v>
      </c>
      <c r="K62" s="24">
        <v>5</v>
      </c>
      <c r="L62" s="24">
        <v>5</v>
      </c>
      <c r="M62" s="24">
        <v>5</v>
      </c>
      <c r="N62" s="24">
        <v>5</v>
      </c>
      <c r="O62" s="24">
        <v>5</v>
      </c>
      <c r="P62" s="24">
        <v>1</v>
      </c>
      <c r="Q62" s="16">
        <f>SUM(H62:P62)/9</f>
        <v>4.5555555555555554</v>
      </c>
      <c r="R62" s="24">
        <v>5</v>
      </c>
      <c r="S62" s="24">
        <v>5</v>
      </c>
      <c r="T62" s="24">
        <v>5</v>
      </c>
      <c r="U62" s="24">
        <v>5</v>
      </c>
      <c r="V62" s="24">
        <v>5</v>
      </c>
      <c r="W62" s="24">
        <v>1</v>
      </c>
      <c r="X62" s="24">
        <v>5</v>
      </c>
      <c r="Y62" s="24">
        <v>4</v>
      </c>
      <c r="Z62" s="24">
        <v>4</v>
      </c>
      <c r="AA62" s="24">
        <v>5</v>
      </c>
      <c r="AB62" s="16">
        <f>SUM(R62:AA62)/10</f>
        <v>4.4000000000000004</v>
      </c>
      <c r="AC62" s="24">
        <v>4</v>
      </c>
      <c r="AD62" s="16">
        <f>AC62</f>
        <v>4</v>
      </c>
      <c r="AE62" s="24">
        <v>4</v>
      </c>
      <c r="AF62" s="24">
        <v>3</v>
      </c>
      <c r="AG62" s="24">
        <v>3</v>
      </c>
      <c r="AH62" s="24">
        <v>0</v>
      </c>
      <c r="AI62" s="24">
        <v>3</v>
      </c>
      <c r="AJ62" s="24">
        <v>4</v>
      </c>
      <c r="AK62" s="24">
        <v>4</v>
      </c>
      <c r="AL62" s="24">
        <v>3</v>
      </c>
      <c r="AM62" s="24">
        <v>5</v>
      </c>
      <c r="AN62" s="24">
        <v>1</v>
      </c>
      <c r="AO62" s="16">
        <f>SUM(AE62:AN62)/10</f>
        <v>3</v>
      </c>
      <c r="AP62" s="24">
        <v>2</v>
      </c>
      <c r="AQ62" s="24">
        <v>2</v>
      </c>
      <c r="AR62" s="24">
        <v>5</v>
      </c>
      <c r="AS62" s="24">
        <v>4</v>
      </c>
      <c r="AT62" s="24">
        <v>3</v>
      </c>
      <c r="AU62" s="24">
        <v>2</v>
      </c>
      <c r="AV62" s="24">
        <v>2</v>
      </c>
      <c r="AW62" s="24">
        <v>3</v>
      </c>
      <c r="AX62" s="24">
        <v>1</v>
      </c>
      <c r="AY62" s="16">
        <f>SUM(AP62:AX62)/11</f>
        <v>2.1818181818181817</v>
      </c>
      <c r="AZ62" s="24">
        <v>5</v>
      </c>
      <c r="BA62" s="24">
        <v>5</v>
      </c>
      <c r="BB62" s="24">
        <v>5</v>
      </c>
      <c r="BC62" s="24">
        <v>5</v>
      </c>
      <c r="BD62" s="24">
        <v>4</v>
      </c>
      <c r="BE62" s="24">
        <v>5</v>
      </c>
      <c r="BF62" s="16">
        <f>SUM(AZ62:BE62)/6</f>
        <v>4.833333333333333</v>
      </c>
      <c r="BG62" s="24">
        <v>4</v>
      </c>
      <c r="BH62" s="16">
        <f>BG62</f>
        <v>4</v>
      </c>
      <c r="BI62" s="24">
        <v>3</v>
      </c>
      <c r="BJ62" s="16">
        <f>BI62</f>
        <v>3</v>
      </c>
      <c r="BK62" s="24">
        <v>5</v>
      </c>
      <c r="BL62" s="24">
        <v>5</v>
      </c>
      <c r="BM62" s="24">
        <v>5</v>
      </c>
      <c r="BN62" s="24">
        <v>0</v>
      </c>
      <c r="BO62" s="24">
        <v>0</v>
      </c>
      <c r="BP62" s="24">
        <v>0</v>
      </c>
      <c r="BQ62" s="24">
        <v>4</v>
      </c>
      <c r="BR62" s="16">
        <f>SUM(BK62:BQ62)/7</f>
        <v>2.7142857142857144</v>
      </c>
      <c r="BS62" s="24">
        <v>2</v>
      </c>
      <c r="BT62" s="24">
        <v>4</v>
      </c>
      <c r="BU62" s="24">
        <v>5</v>
      </c>
      <c r="BV62" s="25">
        <v>5</v>
      </c>
      <c r="BW62" s="25">
        <v>5</v>
      </c>
      <c r="BX62" s="16">
        <f>SUM(BS62:BW62)/6</f>
        <v>3.5</v>
      </c>
      <c r="BY62" s="17">
        <f>G62+Q62+AB62+AD62+AO62+AY62+BF62+BH62+BJ62+BR62+BX62</f>
        <v>40.684992784992779</v>
      </c>
    </row>
    <row r="63" spans="1:77" s="26" customFormat="1" ht="11.25" customHeight="1" x14ac:dyDescent="0.15">
      <c r="A63" s="21">
        <v>32</v>
      </c>
      <c r="B63" s="22" t="s">
        <v>28</v>
      </c>
      <c r="C63" s="22" t="s">
        <v>29</v>
      </c>
      <c r="D63" s="22" t="s">
        <v>79</v>
      </c>
      <c r="E63" s="23">
        <v>4</v>
      </c>
      <c r="F63" s="24">
        <v>1</v>
      </c>
      <c r="G63" s="16">
        <f>SUM(E63:F63)/2</f>
        <v>2.5</v>
      </c>
      <c r="H63" s="24">
        <v>5</v>
      </c>
      <c r="I63" s="24">
        <v>5</v>
      </c>
      <c r="J63" s="24">
        <v>5</v>
      </c>
      <c r="K63" s="24">
        <v>5</v>
      </c>
      <c r="L63" s="24">
        <v>5</v>
      </c>
      <c r="M63" s="24">
        <v>5</v>
      </c>
      <c r="N63" s="24">
        <v>5</v>
      </c>
      <c r="O63" s="24">
        <v>5</v>
      </c>
      <c r="P63" s="24">
        <v>5</v>
      </c>
      <c r="Q63" s="16">
        <f>SUM(H63:P63)/9</f>
        <v>5</v>
      </c>
      <c r="R63" s="24">
        <v>5</v>
      </c>
      <c r="S63" s="24">
        <v>5</v>
      </c>
      <c r="T63" s="24">
        <v>5</v>
      </c>
      <c r="U63" s="24">
        <v>5</v>
      </c>
      <c r="V63" s="24">
        <v>4</v>
      </c>
      <c r="W63" s="24">
        <v>1</v>
      </c>
      <c r="X63" s="24">
        <v>5</v>
      </c>
      <c r="Y63" s="24">
        <v>3</v>
      </c>
      <c r="Z63" s="24">
        <v>4</v>
      </c>
      <c r="AA63" s="24">
        <v>5</v>
      </c>
      <c r="AB63" s="16">
        <f>SUM(R63:AA63)/10</f>
        <v>4.2</v>
      </c>
      <c r="AC63" s="24">
        <v>4</v>
      </c>
      <c r="AD63" s="16">
        <f>AC63</f>
        <v>4</v>
      </c>
      <c r="AE63" s="24">
        <v>4</v>
      </c>
      <c r="AF63" s="24">
        <v>2</v>
      </c>
      <c r="AG63" s="24">
        <v>5</v>
      </c>
      <c r="AH63" s="24">
        <v>0</v>
      </c>
      <c r="AI63" s="24">
        <v>5</v>
      </c>
      <c r="AJ63" s="24">
        <v>5</v>
      </c>
      <c r="AK63" s="24">
        <v>4</v>
      </c>
      <c r="AL63" s="24">
        <v>5</v>
      </c>
      <c r="AM63" s="24">
        <v>4</v>
      </c>
      <c r="AN63" s="24">
        <v>1</v>
      </c>
      <c r="AO63" s="16">
        <f>SUM(AE63:AN63)/10</f>
        <v>3.5</v>
      </c>
      <c r="AP63" s="24">
        <v>5</v>
      </c>
      <c r="AQ63" s="24">
        <v>5</v>
      </c>
      <c r="AR63" s="24">
        <v>5</v>
      </c>
      <c r="AS63" s="24">
        <v>5</v>
      </c>
      <c r="AT63" s="24">
        <v>3</v>
      </c>
      <c r="AU63" s="24">
        <v>5</v>
      </c>
      <c r="AV63" s="24">
        <v>4</v>
      </c>
      <c r="AW63" s="24">
        <v>5</v>
      </c>
      <c r="AX63" s="24">
        <v>3</v>
      </c>
      <c r="AY63" s="16">
        <f>SUM(AP63:AX63)/11</f>
        <v>3.6363636363636362</v>
      </c>
      <c r="AZ63" s="24">
        <v>5</v>
      </c>
      <c r="BA63" s="24">
        <v>5</v>
      </c>
      <c r="BB63" s="24">
        <v>5</v>
      </c>
      <c r="BC63" s="24">
        <v>5</v>
      </c>
      <c r="BD63" s="24">
        <v>4</v>
      </c>
      <c r="BE63" s="24">
        <v>4</v>
      </c>
      <c r="BF63" s="16">
        <f>SUM(AZ63:BE63)/6</f>
        <v>4.666666666666667</v>
      </c>
      <c r="BG63" s="24">
        <v>5</v>
      </c>
      <c r="BH63" s="16">
        <f>BG63</f>
        <v>5</v>
      </c>
      <c r="BI63" s="24">
        <v>2</v>
      </c>
      <c r="BJ63" s="16">
        <f>BI63</f>
        <v>2</v>
      </c>
      <c r="BK63" s="24">
        <v>5</v>
      </c>
      <c r="BL63" s="24">
        <v>3</v>
      </c>
      <c r="BM63" s="24">
        <v>5</v>
      </c>
      <c r="BN63" s="24">
        <v>0</v>
      </c>
      <c r="BO63" s="24">
        <v>3</v>
      </c>
      <c r="BP63" s="24">
        <v>0</v>
      </c>
      <c r="BQ63" s="24">
        <v>3</v>
      </c>
      <c r="BR63" s="16">
        <f>SUM(BK63:BQ63)/7</f>
        <v>2.7142857142857144</v>
      </c>
      <c r="BS63" s="24">
        <v>4</v>
      </c>
      <c r="BT63" s="24">
        <v>4</v>
      </c>
      <c r="BU63" s="24">
        <v>5</v>
      </c>
      <c r="BV63" s="25">
        <v>2</v>
      </c>
      <c r="BW63" s="25">
        <v>5</v>
      </c>
      <c r="BX63" s="16">
        <f>SUM(BS63:BW63)/6</f>
        <v>3.3333333333333335</v>
      </c>
      <c r="BY63" s="17">
        <f>G63+Q63+AB63+AD63+AO63+AY63+BF63+BH63+BJ63+BR63+BX63</f>
        <v>40.550649350649351</v>
      </c>
    </row>
    <row r="64" spans="1:77" s="26" customFormat="1" ht="11.25" customHeight="1" x14ac:dyDescent="0.15">
      <c r="A64" s="21">
        <v>5</v>
      </c>
      <c r="B64" s="22" t="s">
        <v>136</v>
      </c>
      <c r="C64" s="22" t="s">
        <v>137</v>
      </c>
      <c r="D64" s="22" t="s">
        <v>203</v>
      </c>
      <c r="E64" s="23">
        <v>5</v>
      </c>
      <c r="F64" s="24">
        <v>5</v>
      </c>
      <c r="G64" s="16">
        <f>SUM(E64:F64)/2</f>
        <v>5</v>
      </c>
      <c r="H64" s="24">
        <v>3</v>
      </c>
      <c r="I64" s="24">
        <v>5</v>
      </c>
      <c r="J64" s="24">
        <v>5</v>
      </c>
      <c r="K64" s="24">
        <v>5</v>
      </c>
      <c r="L64" s="24">
        <v>5</v>
      </c>
      <c r="M64" s="24">
        <v>3</v>
      </c>
      <c r="N64" s="24">
        <v>5</v>
      </c>
      <c r="O64" s="24">
        <v>4</v>
      </c>
      <c r="P64" s="24">
        <v>3</v>
      </c>
      <c r="Q64" s="16">
        <f>SUM(H64:P64)/9</f>
        <v>4.2222222222222223</v>
      </c>
      <c r="R64" s="24">
        <v>5</v>
      </c>
      <c r="S64" s="24">
        <v>5</v>
      </c>
      <c r="T64" s="24">
        <v>5</v>
      </c>
      <c r="U64" s="24">
        <v>5</v>
      </c>
      <c r="V64" s="24">
        <v>5</v>
      </c>
      <c r="W64" s="24">
        <v>4</v>
      </c>
      <c r="X64" s="24">
        <v>5</v>
      </c>
      <c r="Y64" s="24">
        <v>4</v>
      </c>
      <c r="Z64" s="24">
        <v>3</v>
      </c>
      <c r="AA64" s="24">
        <v>5</v>
      </c>
      <c r="AB64" s="16">
        <f>SUM(R64:AA64)/10</f>
        <v>4.5999999999999996</v>
      </c>
      <c r="AC64" s="24">
        <v>5</v>
      </c>
      <c r="AD64" s="16">
        <f>AC64</f>
        <v>5</v>
      </c>
      <c r="AE64" s="24">
        <v>5</v>
      </c>
      <c r="AF64" s="24">
        <v>4</v>
      </c>
      <c r="AG64" s="24">
        <v>3</v>
      </c>
      <c r="AH64" s="24">
        <v>0</v>
      </c>
      <c r="AI64" s="24">
        <v>5</v>
      </c>
      <c r="AJ64" s="24">
        <v>5</v>
      </c>
      <c r="AK64" s="24">
        <v>4</v>
      </c>
      <c r="AL64" s="24">
        <v>4</v>
      </c>
      <c r="AM64" s="24">
        <v>5</v>
      </c>
      <c r="AN64" s="24">
        <v>0</v>
      </c>
      <c r="AO64" s="16">
        <f>SUM(AE64:AN64)/10</f>
        <v>3.5</v>
      </c>
      <c r="AP64" s="24">
        <v>5</v>
      </c>
      <c r="AQ64" s="24">
        <v>5</v>
      </c>
      <c r="AR64" s="24">
        <v>5</v>
      </c>
      <c r="AS64" s="24">
        <v>4</v>
      </c>
      <c r="AT64" s="24">
        <v>0</v>
      </c>
      <c r="AU64" s="24">
        <v>0</v>
      </c>
      <c r="AV64" s="24">
        <v>2</v>
      </c>
      <c r="AW64" s="24">
        <v>2</v>
      </c>
      <c r="AX64" s="24">
        <v>1</v>
      </c>
      <c r="AY64" s="16">
        <f>SUM(AP64:AX64)/11</f>
        <v>2.1818181818181817</v>
      </c>
      <c r="AZ64" s="24">
        <v>1</v>
      </c>
      <c r="BA64" s="24">
        <v>5</v>
      </c>
      <c r="BB64" s="24">
        <v>5</v>
      </c>
      <c r="BC64" s="24">
        <v>4</v>
      </c>
      <c r="BD64" s="24">
        <v>4</v>
      </c>
      <c r="BE64" s="24">
        <v>5</v>
      </c>
      <c r="BF64" s="16">
        <f>SUM(AZ64:BE64)/6</f>
        <v>4</v>
      </c>
      <c r="BG64" s="24">
        <v>5</v>
      </c>
      <c r="BH64" s="16">
        <f>BG64</f>
        <v>5</v>
      </c>
      <c r="BI64" s="24">
        <v>2</v>
      </c>
      <c r="BJ64" s="16">
        <f>BI64</f>
        <v>2</v>
      </c>
      <c r="BK64" s="24">
        <v>0</v>
      </c>
      <c r="BL64" s="24">
        <v>0</v>
      </c>
      <c r="BM64" s="24">
        <v>5</v>
      </c>
      <c r="BN64" s="24">
        <v>0</v>
      </c>
      <c r="BO64" s="24">
        <v>3</v>
      </c>
      <c r="BP64" s="24">
        <v>1</v>
      </c>
      <c r="BQ64" s="24">
        <v>2</v>
      </c>
      <c r="BR64" s="16">
        <f>SUM(BK64:BQ64)/7</f>
        <v>1.5714285714285714</v>
      </c>
      <c r="BS64" s="24">
        <v>2</v>
      </c>
      <c r="BT64" s="24">
        <v>3</v>
      </c>
      <c r="BU64" s="24">
        <v>5</v>
      </c>
      <c r="BV64" s="25">
        <v>5</v>
      </c>
      <c r="BW64" s="25">
        <v>5</v>
      </c>
      <c r="BX64" s="16">
        <f>SUM(BS64:BW64)/6</f>
        <v>3.3333333333333335</v>
      </c>
      <c r="BY64" s="17">
        <f>G64+Q64+AB64+AD64+AO64+AY64+BF64+BH64+BJ64+BR64+BX64</f>
        <v>40.408802308802308</v>
      </c>
    </row>
    <row r="65" spans="1:77" s="26" customFormat="1" ht="11.25" customHeight="1" x14ac:dyDescent="0.15">
      <c r="A65" s="21">
        <v>21</v>
      </c>
      <c r="B65" s="22" t="s">
        <v>146</v>
      </c>
      <c r="C65" s="28" t="s">
        <v>147</v>
      </c>
      <c r="D65" s="28" t="s">
        <v>148</v>
      </c>
      <c r="E65" s="23">
        <v>5</v>
      </c>
      <c r="F65" s="24">
        <v>5</v>
      </c>
      <c r="G65" s="16">
        <f>SUM(E65:F65)/2</f>
        <v>5</v>
      </c>
      <c r="H65" s="24">
        <v>5</v>
      </c>
      <c r="I65" s="24">
        <v>5</v>
      </c>
      <c r="J65" s="24">
        <v>5</v>
      </c>
      <c r="K65" s="24">
        <v>5</v>
      </c>
      <c r="L65" s="24">
        <v>4</v>
      </c>
      <c r="M65" s="24">
        <v>4</v>
      </c>
      <c r="N65" s="24">
        <v>5</v>
      </c>
      <c r="O65" s="24">
        <v>2</v>
      </c>
      <c r="P65" s="24">
        <v>1</v>
      </c>
      <c r="Q65" s="16">
        <f>SUM(H65:P65)/9</f>
        <v>4</v>
      </c>
      <c r="R65" s="24">
        <v>3</v>
      </c>
      <c r="S65" s="24">
        <v>5</v>
      </c>
      <c r="T65" s="24">
        <v>5</v>
      </c>
      <c r="U65" s="24">
        <v>5</v>
      </c>
      <c r="V65" s="24">
        <v>3</v>
      </c>
      <c r="W65" s="24">
        <v>1</v>
      </c>
      <c r="X65" s="24">
        <v>5</v>
      </c>
      <c r="Y65" s="24">
        <v>4</v>
      </c>
      <c r="Z65" s="24">
        <v>4</v>
      </c>
      <c r="AA65" s="24">
        <v>4</v>
      </c>
      <c r="AB65" s="16">
        <f>SUM(R65:AA65)/10</f>
        <v>3.9</v>
      </c>
      <c r="AC65" s="24">
        <v>4</v>
      </c>
      <c r="AD65" s="16">
        <f>AC65</f>
        <v>4</v>
      </c>
      <c r="AE65" s="24">
        <v>5</v>
      </c>
      <c r="AF65" s="24">
        <v>3</v>
      </c>
      <c r="AG65" s="24">
        <v>0</v>
      </c>
      <c r="AH65" s="24">
        <v>0</v>
      </c>
      <c r="AI65" s="24">
        <v>5</v>
      </c>
      <c r="AJ65" s="24">
        <v>4</v>
      </c>
      <c r="AK65" s="24">
        <v>4</v>
      </c>
      <c r="AL65" s="24">
        <v>4</v>
      </c>
      <c r="AM65" s="24">
        <v>4</v>
      </c>
      <c r="AN65" s="24">
        <v>1</v>
      </c>
      <c r="AO65" s="16">
        <f>SUM(AE65:AN65)/10</f>
        <v>3</v>
      </c>
      <c r="AP65" s="24">
        <v>5</v>
      </c>
      <c r="AQ65" s="24">
        <v>5</v>
      </c>
      <c r="AR65" s="24">
        <v>5</v>
      </c>
      <c r="AS65" s="24">
        <v>2</v>
      </c>
      <c r="AT65" s="24">
        <v>2</v>
      </c>
      <c r="AU65" s="24">
        <v>1</v>
      </c>
      <c r="AV65" s="24">
        <v>3</v>
      </c>
      <c r="AW65" s="24">
        <v>2</v>
      </c>
      <c r="AX65" s="24">
        <v>4</v>
      </c>
      <c r="AY65" s="16">
        <f>SUM(AP65:AX65)/11</f>
        <v>2.6363636363636362</v>
      </c>
      <c r="AZ65" s="24">
        <v>5</v>
      </c>
      <c r="BA65" s="24">
        <v>5</v>
      </c>
      <c r="BB65" s="24">
        <v>5</v>
      </c>
      <c r="BC65" s="24">
        <v>5</v>
      </c>
      <c r="BD65" s="24">
        <v>3</v>
      </c>
      <c r="BE65" s="24">
        <v>5</v>
      </c>
      <c r="BF65" s="16">
        <f>SUM(AZ65:BE65)/6</f>
        <v>4.666666666666667</v>
      </c>
      <c r="BG65" s="24">
        <v>4</v>
      </c>
      <c r="BH65" s="16">
        <f>BG65</f>
        <v>4</v>
      </c>
      <c r="BI65" s="24">
        <v>4</v>
      </c>
      <c r="BJ65" s="16">
        <f>BI65</f>
        <v>4</v>
      </c>
      <c r="BK65" s="24">
        <v>0</v>
      </c>
      <c r="BL65" s="24">
        <v>3</v>
      </c>
      <c r="BM65" s="24">
        <v>5</v>
      </c>
      <c r="BN65" s="24">
        <v>0</v>
      </c>
      <c r="BO65" s="24">
        <v>1</v>
      </c>
      <c r="BP65" s="24">
        <v>0</v>
      </c>
      <c r="BQ65" s="24">
        <v>1</v>
      </c>
      <c r="BR65" s="16">
        <f>SUM(BK65:BQ65)/7</f>
        <v>1.4285714285714286</v>
      </c>
      <c r="BS65" s="24">
        <v>4</v>
      </c>
      <c r="BT65" s="24">
        <v>4</v>
      </c>
      <c r="BU65" s="24">
        <v>5</v>
      </c>
      <c r="BV65" s="25">
        <v>4</v>
      </c>
      <c r="BW65" s="25">
        <v>5</v>
      </c>
      <c r="BX65" s="16">
        <f>SUM(BS65:BW65)/6</f>
        <v>3.6666666666666665</v>
      </c>
      <c r="BY65" s="17">
        <f>G65+Q65+AB65+AD65+AO65+AY65+BF65+BH65+BJ65+BR65+BX65</f>
        <v>40.298268398268398</v>
      </c>
    </row>
    <row r="66" spans="1:77" s="26" customFormat="1" ht="11.25" customHeight="1" x14ac:dyDescent="0.15">
      <c r="A66" s="21">
        <v>17</v>
      </c>
      <c r="B66" s="22" t="s">
        <v>21</v>
      </c>
      <c r="C66" s="22" t="s">
        <v>32</v>
      </c>
      <c r="D66" s="27" t="s">
        <v>154</v>
      </c>
      <c r="E66" s="23">
        <v>4</v>
      </c>
      <c r="F66" s="24">
        <v>5</v>
      </c>
      <c r="G66" s="16">
        <f>SUM(E66:F66)/2</f>
        <v>4.5</v>
      </c>
      <c r="H66" s="24">
        <v>4</v>
      </c>
      <c r="I66" s="24">
        <v>5</v>
      </c>
      <c r="J66" s="24">
        <v>5</v>
      </c>
      <c r="K66" s="24">
        <v>4</v>
      </c>
      <c r="L66" s="24">
        <v>3</v>
      </c>
      <c r="M66" s="24">
        <v>5</v>
      </c>
      <c r="N66" s="24">
        <v>5</v>
      </c>
      <c r="O66" s="24">
        <v>1</v>
      </c>
      <c r="P66" s="24">
        <v>1</v>
      </c>
      <c r="Q66" s="16">
        <f>SUM(H66:P66)/9</f>
        <v>3.6666666666666665</v>
      </c>
      <c r="R66" s="24">
        <v>5</v>
      </c>
      <c r="S66" s="24">
        <v>5</v>
      </c>
      <c r="T66" s="24">
        <v>4</v>
      </c>
      <c r="U66" s="24">
        <v>5</v>
      </c>
      <c r="V66" s="24">
        <v>5</v>
      </c>
      <c r="W66" s="24">
        <v>5</v>
      </c>
      <c r="X66" s="24">
        <v>5</v>
      </c>
      <c r="Y66" s="24">
        <v>4</v>
      </c>
      <c r="Z66" s="24">
        <v>4</v>
      </c>
      <c r="AA66" s="24">
        <v>5</v>
      </c>
      <c r="AB66" s="16">
        <f>SUM(R66:AA66)/10</f>
        <v>4.7</v>
      </c>
      <c r="AC66" s="24">
        <v>4</v>
      </c>
      <c r="AD66" s="16">
        <f>AC66</f>
        <v>4</v>
      </c>
      <c r="AE66" s="24">
        <v>3</v>
      </c>
      <c r="AF66" s="24">
        <v>3</v>
      </c>
      <c r="AG66" s="24">
        <v>5</v>
      </c>
      <c r="AH66" s="24">
        <v>3</v>
      </c>
      <c r="AI66" s="24">
        <v>5</v>
      </c>
      <c r="AJ66" s="24">
        <v>4</v>
      </c>
      <c r="AK66" s="24">
        <v>4</v>
      </c>
      <c r="AL66" s="24">
        <v>4</v>
      </c>
      <c r="AM66" s="24">
        <v>4</v>
      </c>
      <c r="AN66" s="24">
        <v>1</v>
      </c>
      <c r="AO66" s="16">
        <f>SUM(AE66:AN66)/10</f>
        <v>3.6</v>
      </c>
      <c r="AP66" s="24">
        <v>5</v>
      </c>
      <c r="AQ66" s="24">
        <v>5</v>
      </c>
      <c r="AR66" s="24">
        <v>5</v>
      </c>
      <c r="AS66" s="24">
        <v>1</v>
      </c>
      <c r="AT66" s="24">
        <v>5</v>
      </c>
      <c r="AU66" s="24">
        <v>2</v>
      </c>
      <c r="AV66" s="24">
        <v>3</v>
      </c>
      <c r="AW66" s="24">
        <v>3</v>
      </c>
      <c r="AX66" s="24">
        <v>3</v>
      </c>
      <c r="AY66" s="16">
        <f>SUM(AP66:AX66)/11</f>
        <v>2.9090909090909092</v>
      </c>
      <c r="AZ66" s="24">
        <v>5</v>
      </c>
      <c r="BA66" s="24">
        <v>5</v>
      </c>
      <c r="BB66" s="24">
        <v>5</v>
      </c>
      <c r="BC66" s="24">
        <v>5</v>
      </c>
      <c r="BD66" s="24">
        <v>2</v>
      </c>
      <c r="BE66" s="24">
        <v>5</v>
      </c>
      <c r="BF66" s="16">
        <f>SUM(AZ66:BE66)/6</f>
        <v>4.5</v>
      </c>
      <c r="BG66" s="24">
        <v>4</v>
      </c>
      <c r="BH66" s="16">
        <f>BG66</f>
        <v>4</v>
      </c>
      <c r="BI66" s="24">
        <v>2</v>
      </c>
      <c r="BJ66" s="16">
        <f>BI66</f>
        <v>2</v>
      </c>
      <c r="BK66" s="24">
        <v>5</v>
      </c>
      <c r="BL66" s="24">
        <v>0</v>
      </c>
      <c r="BM66" s="24">
        <v>5</v>
      </c>
      <c r="BN66" s="24">
        <v>0</v>
      </c>
      <c r="BO66" s="24">
        <v>3</v>
      </c>
      <c r="BP66" s="24">
        <v>3</v>
      </c>
      <c r="BQ66" s="24">
        <v>4</v>
      </c>
      <c r="BR66" s="16">
        <f>SUM(BK66:BQ66)/7</f>
        <v>2.8571428571428572</v>
      </c>
      <c r="BS66" s="24">
        <v>2</v>
      </c>
      <c r="BT66" s="24">
        <v>5</v>
      </c>
      <c r="BU66" s="24">
        <v>5</v>
      </c>
      <c r="BV66" s="25">
        <v>2</v>
      </c>
      <c r="BW66" s="25">
        <v>5</v>
      </c>
      <c r="BX66" s="16">
        <f>SUM(BS66:BW66)/6</f>
        <v>3.1666666666666665</v>
      </c>
      <c r="BY66" s="17">
        <f>G66+Q66+AB66+AD66+AO66+AY66+BF66+BH66+BJ66+BR66+BX66</f>
        <v>39.899567099567093</v>
      </c>
    </row>
    <row r="67" spans="1:77" s="26" customFormat="1" ht="11.25" customHeight="1" x14ac:dyDescent="0.15">
      <c r="A67" s="21">
        <v>13</v>
      </c>
      <c r="B67" s="22" t="s">
        <v>181</v>
      </c>
      <c r="C67" s="22" t="s">
        <v>182</v>
      </c>
      <c r="D67" s="27" t="s">
        <v>194</v>
      </c>
      <c r="E67" s="23">
        <v>4</v>
      </c>
      <c r="F67" s="24">
        <v>5</v>
      </c>
      <c r="G67" s="16">
        <f>SUM(E67:F67)/2</f>
        <v>4.5</v>
      </c>
      <c r="H67" s="24">
        <v>4</v>
      </c>
      <c r="I67" s="24">
        <v>5</v>
      </c>
      <c r="J67" s="24">
        <v>5</v>
      </c>
      <c r="K67" s="24">
        <v>5</v>
      </c>
      <c r="L67" s="24">
        <v>4</v>
      </c>
      <c r="M67" s="24">
        <v>4</v>
      </c>
      <c r="N67" s="24">
        <v>5</v>
      </c>
      <c r="O67" s="24">
        <v>1</v>
      </c>
      <c r="P67" s="24">
        <v>1</v>
      </c>
      <c r="Q67" s="16">
        <f>SUM(H67:P67)/9</f>
        <v>3.7777777777777777</v>
      </c>
      <c r="R67" s="24">
        <v>5</v>
      </c>
      <c r="S67" s="24">
        <v>5</v>
      </c>
      <c r="T67" s="24">
        <v>5</v>
      </c>
      <c r="U67" s="24">
        <v>5</v>
      </c>
      <c r="V67" s="24">
        <v>5</v>
      </c>
      <c r="W67" s="24">
        <v>1</v>
      </c>
      <c r="X67" s="24">
        <v>1</v>
      </c>
      <c r="Y67" s="24">
        <v>3</v>
      </c>
      <c r="Z67" s="24">
        <v>3</v>
      </c>
      <c r="AA67" s="24">
        <v>5</v>
      </c>
      <c r="AB67" s="16">
        <f>SUM(R67:AA67)/10</f>
        <v>3.8</v>
      </c>
      <c r="AC67" s="24">
        <v>4</v>
      </c>
      <c r="AD67" s="16">
        <f>AC67</f>
        <v>4</v>
      </c>
      <c r="AE67" s="24">
        <v>1</v>
      </c>
      <c r="AF67" s="24">
        <v>2</v>
      </c>
      <c r="AG67" s="24">
        <v>0</v>
      </c>
      <c r="AH67" s="24">
        <v>0</v>
      </c>
      <c r="AI67" s="24">
        <v>0</v>
      </c>
      <c r="AJ67" s="24">
        <v>4</v>
      </c>
      <c r="AK67" s="24">
        <v>5</v>
      </c>
      <c r="AL67" s="24">
        <v>4</v>
      </c>
      <c r="AM67" s="24">
        <v>4</v>
      </c>
      <c r="AN67" s="24">
        <v>0</v>
      </c>
      <c r="AO67" s="16">
        <f>SUM(AE67:AN67)/10</f>
        <v>2</v>
      </c>
      <c r="AP67" s="24">
        <v>4</v>
      </c>
      <c r="AQ67" s="24">
        <v>5</v>
      </c>
      <c r="AR67" s="24">
        <v>5</v>
      </c>
      <c r="AS67" s="24">
        <v>1</v>
      </c>
      <c r="AT67" s="24">
        <v>2</v>
      </c>
      <c r="AU67" s="24">
        <v>4</v>
      </c>
      <c r="AV67" s="24">
        <v>1</v>
      </c>
      <c r="AW67" s="24">
        <v>4</v>
      </c>
      <c r="AX67" s="24">
        <v>0</v>
      </c>
      <c r="AY67" s="16">
        <f>SUM(AP67:AX67)/11</f>
        <v>2.3636363636363638</v>
      </c>
      <c r="AZ67" s="24">
        <v>5</v>
      </c>
      <c r="BA67" s="24">
        <v>5</v>
      </c>
      <c r="BB67" s="24">
        <v>5</v>
      </c>
      <c r="BC67" s="24">
        <v>5</v>
      </c>
      <c r="BD67" s="24">
        <v>4</v>
      </c>
      <c r="BE67" s="24">
        <v>4</v>
      </c>
      <c r="BF67" s="16">
        <f>SUM(AZ67:BE67)/6</f>
        <v>4.666666666666667</v>
      </c>
      <c r="BG67" s="24">
        <v>5</v>
      </c>
      <c r="BH67" s="16">
        <f>BG67</f>
        <v>5</v>
      </c>
      <c r="BI67" s="24">
        <v>3</v>
      </c>
      <c r="BJ67" s="16">
        <f>BI67</f>
        <v>3</v>
      </c>
      <c r="BK67" s="24">
        <v>0</v>
      </c>
      <c r="BL67" s="24">
        <v>5</v>
      </c>
      <c r="BM67" s="24">
        <v>5</v>
      </c>
      <c r="BN67" s="24">
        <v>0</v>
      </c>
      <c r="BO67" s="24">
        <v>3</v>
      </c>
      <c r="BP67" s="24">
        <v>0</v>
      </c>
      <c r="BQ67" s="24">
        <v>4</v>
      </c>
      <c r="BR67" s="16">
        <f>SUM(BK67:BQ67)/7</f>
        <v>2.4285714285714284</v>
      </c>
      <c r="BS67" s="24">
        <v>4</v>
      </c>
      <c r="BT67" s="24">
        <v>5</v>
      </c>
      <c r="BU67" s="24">
        <v>5</v>
      </c>
      <c r="BV67" s="25">
        <v>5</v>
      </c>
      <c r="BW67" s="25">
        <v>5</v>
      </c>
      <c r="BX67" s="16">
        <f>SUM(BS67:BW67)/6</f>
        <v>4</v>
      </c>
      <c r="BY67" s="17">
        <f>G67+Q67+AB67+AD67+AO67+AY67+BF67+BH67+BJ67+BR67+BX67</f>
        <v>39.536652236652245</v>
      </c>
    </row>
    <row r="68" spans="1:77" s="26" customFormat="1" ht="11.25" customHeight="1" x14ac:dyDescent="0.15">
      <c r="A68" s="21">
        <v>28</v>
      </c>
      <c r="B68" s="22" t="s">
        <v>41</v>
      </c>
      <c r="C68" s="22" t="s">
        <v>42</v>
      </c>
      <c r="D68" s="22" t="s">
        <v>76</v>
      </c>
      <c r="E68" s="23">
        <v>5</v>
      </c>
      <c r="F68" s="24">
        <v>5</v>
      </c>
      <c r="G68" s="16">
        <f>SUM(E68:F68)/2</f>
        <v>5</v>
      </c>
      <c r="H68" s="24">
        <v>1</v>
      </c>
      <c r="I68" s="24">
        <v>1</v>
      </c>
      <c r="J68" s="24">
        <v>1</v>
      </c>
      <c r="K68" s="24">
        <v>1</v>
      </c>
      <c r="L68" s="24">
        <v>1</v>
      </c>
      <c r="M68" s="24">
        <v>1</v>
      </c>
      <c r="N68" s="24">
        <v>5</v>
      </c>
      <c r="O68" s="24">
        <v>5</v>
      </c>
      <c r="P68" s="24">
        <v>0</v>
      </c>
      <c r="Q68" s="16">
        <f>SUM(H68:P68)/9</f>
        <v>1.7777777777777777</v>
      </c>
      <c r="R68" s="24">
        <v>5</v>
      </c>
      <c r="S68" s="24">
        <v>5</v>
      </c>
      <c r="T68" s="24">
        <v>5</v>
      </c>
      <c r="U68" s="24">
        <v>5</v>
      </c>
      <c r="V68" s="24">
        <v>0</v>
      </c>
      <c r="W68" s="24">
        <v>0</v>
      </c>
      <c r="X68" s="24">
        <v>0</v>
      </c>
      <c r="Y68" s="24">
        <v>2</v>
      </c>
      <c r="Z68" s="24">
        <v>2</v>
      </c>
      <c r="AA68" s="24">
        <v>4</v>
      </c>
      <c r="AB68" s="16">
        <f>SUM(R68:AA68)/10</f>
        <v>2.8</v>
      </c>
      <c r="AC68" s="24">
        <v>5</v>
      </c>
      <c r="AD68" s="16">
        <f>AC68</f>
        <v>5</v>
      </c>
      <c r="AE68" s="24">
        <v>3</v>
      </c>
      <c r="AF68" s="24">
        <v>1</v>
      </c>
      <c r="AG68" s="24">
        <v>0</v>
      </c>
      <c r="AH68" s="24">
        <v>0</v>
      </c>
      <c r="AI68" s="24">
        <v>0</v>
      </c>
      <c r="AJ68" s="24">
        <v>4</v>
      </c>
      <c r="AK68" s="24">
        <v>3</v>
      </c>
      <c r="AL68" s="24">
        <v>3</v>
      </c>
      <c r="AM68" s="24">
        <v>4</v>
      </c>
      <c r="AN68" s="24">
        <v>0</v>
      </c>
      <c r="AO68" s="16">
        <f>SUM(AE68:AN68)/10</f>
        <v>1.8</v>
      </c>
      <c r="AP68" s="24">
        <v>5</v>
      </c>
      <c r="AQ68" s="24">
        <v>4</v>
      </c>
      <c r="AR68" s="24">
        <v>5</v>
      </c>
      <c r="AS68" s="24">
        <v>5</v>
      </c>
      <c r="AT68" s="24">
        <v>2</v>
      </c>
      <c r="AU68" s="24">
        <v>0</v>
      </c>
      <c r="AV68" s="24">
        <v>2</v>
      </c>
      <c r="AW68" s="24">
        <v>3</v>
      </c>
      <c r="AX68" s="24">
        <v>2</v>
      </c>
      <c r="AY68" s="16">
        <f>SUM(AP68:AX68)/11</f>
        <v>2.5454545454545454</v>
      </c>
      <c r="AZ68" s="24">
        <v>5</v>
      </c>
      <c r="BA68" s="24">
        <v>4</v>
      </c>
      <c r="BB68" s="24">
        <v>5</v>
      </c>
      <c r="BC68" s="24">
        <v>5</v>
      </c>
      <c r="BD68" s="24">
        <v>4</v>
      </c>
      <c r="BE68" s="24">
        <v>5</v>
      </c>
      <c r="BF68" s="16">
        <f>SUM(AZ68:BE68)/6</f>
        <v>4.666666666666667</v>
      </c>
      <c r="BG68" s="24">
        <v>5</v>
      </c>
      <c r="BH68" s="16">
        <f>BG68</f>
        <v>5</v>
      </c>
      <c r="BI68" s="24">
        <v>2</v>
      </c>
      <c r="BJ68" s="16">
        <f>BI68</f>
        <v>2</v>
      </c>
      <c r="BK68" s="24">
        <v>0</v>
      </c>
      <c r="BL68" s="24">
        <v>0</v>
      </c>
      <c r="BM68" s="24">
        <v>5</v>
      </c>
      <c r="BN68" s="24">
        <v>0</v>
      </c>
      <c r="BO68" s="24">
        <v>2</v>
      </c>
      <c r="BP68" s="24">
        <v>1</v>
      </c>
      <c r="BQ68" s="24">
        <v>1</v>
      </c>
      <c r="BR68" s="16">
        <f>SUM(BK68:BQ68)/7</f>
        <v>1.2857142857142858</v>
      </c>
      <c r="BS68" s="24">
        <v>3</v>
      </c>
      <c r="BT68" s="24">
        <v>4</v>
      </c>
      <c r="BU68" s="24">
        <v>5</v>
      </c>
      <c r="BV68" s="25">
        <v>5</v>
      </c>
      <c r="BW68" s="25">
        <v>5</v>
      </c>
      <c r="BX68" s="16">
        <f>SUM(BS68:BW68)/6</f>
        <v>3.6666666666666665</v>
      </c>
      <c r="BY68" s="17">
        <f>G68+Q68+AB68+AD68+AO68+AY68+BF68+BH68+BJ68+BR68+BX68</f>
        <v>35.54227994227994</v>
      </c>
    </row>
    <row r="69" spans="1:77" s="26" customFormat="1" ht="11.25" customHeight="1" x14ac:dyDescent="0.15">
      <c r="A69" s="21">
        <v>20</v>
      </c>
      <c r="B69" s="22" t="s">
        <v>22</v>
      </c>
      <c r="C69" s="22" t="s">
        <v>47</v>
      </c>
      <c r="D69" s="22" t="s">
        <v>78</v>
      </c>
      <c r="E69" s="23">
        <v>3</v>
      </c>
      <c r="F69" s="24">
        <v>5</v>
      </c>
      <c r="G69" s="16">
        <f>SUM(E69:F69)/2</f>
        <v>4</v>
      </c>
      <c r="H69" s="24">
        <v>5</v>
      </c>
      <c r="I69" s="24">
        <v>5</v>
      </c>
      <c r="J69" s="24">
        <v>5</v>
      </c>
      <c r="K69" s="24">
        <v>3</v>
      </c>
      <c r="L69" s="24">
        <v>4</v>
      </c>
      <c r="M69" s="24">
        <v>2</v>
      </c>
      <c r="N69" s="24">
        <v>5</v>
      </c>
      <c r="O69" s="24">
        <v>5</v>
      </c>
      <c r="P69" s="24">
        <v>1</v>
      </c>
      <c r="Q69" s="16">
        <f>SUM(H69:P69)/9</f>
        <v>3.8888888888888888</v>
      </c>
      <c r="R69" s="24">
        <v>3</v>
      </c>
      <c r="S69" s="24">
        <v>5</v>
      </c>
      <c r="T69" s="24">
        <v>3</v>
      </c>
      <c r="U69" s="24">
        <v>5</v>
      </c>
      <c r="V69" s="24">
        <v>1</v>
      </c>
      <c r="W69" s="24">
        <v>1</v>
      </c>
      <c r="X69" s="24">
        <v>5</v>
      </c>
      <c r="Y69" s="24">
        <v>4</v>
      </c>
      <c r="Z69" s="24">
        <v>2</v>
      </c>
      <c r="AA69" s="24">
        <v>4</v>
      </c>
      <c r="AB69" s="16">
        <f>SUM(R69:AA69)/10</f>
        <v>3.3</v>
      </c>
      <c r="AC69" s="24">
        <v>5</v>
      </c>
      <c r="AD69" s="16">
        <f>AC69</f>
        <v>5</v>
      </c>
      <c r="AE69" s="24">
        <v>3</v>
      </c>
      <c r="AF69" s="24">
        <v>3</v>
      </c>
      <c r="AG69" s="24">
        <v>0</v>
      </c>
      <c r="AH69" s="24">
        <v>0</v>
      </c>
      <c r="AI69" s="24">
        <v>0</v>
      </c>
      <c r="AJ69" s="24">
        <v>4</v>
      </c>
      <c r="AK69" s="24">
        <v>4</v>
      </c>
      <c r="AL69" s="24">
        <v>3</v>
      </c>
      <c r="AM69" s="24">
        <v>0</v>
      </c>
      <c r="AN69" s="24">
        <v>0</v>
      </c>
      <c r="AO69" s="16">
        <f>SUM(AE69:AN69)/10</f>
        <v>1.7</v>
      </c>
      <c r="AP69" s="24">
        <v>5</v>
      </c>
      <c r="AQ69" s="24">
        <v>5</v>
      </c>
      <c r="AR69" s="24">
        <v>5</v>
      </c>
      <c r="AS69" s="24">
        <v>4</v>
      </c>
      <c r="AT69" s="24">
        <v>4</v>
      </c>
      <c r="AU69" s="24">
        <v>1</v>
      </c>
      <c r="AV69" s="24">
        <v>1</v>
      </c>
      <c r="AW69" s="24">
        <v>3</v>
      </c>
      <c r="AX69" s="24">
        <v>0</v>
      </c>
      <c r="AY69" s="16">
        <f>SUM(AP69:AX69)/11</f>
        <v>2.5454545454545454</v>
      </c>
      <c r="AZ69" s="24">
        <v>5</v>
      </c>
      <c r="BA69" s="24">
        <v>5</v>
      </c>
      <c r="BB69" s="24">
        <v>0</v>
      </c>
      <c r="BC69" s="24">
        <v>5</v>
      </c>
      <c r="BD69" s="24">
        <v>4</v>
      </c>
      <c r="BE69" s="24">
        <v>4</v>
      </c>
      <c r="BF69" s="16">
        <f>SUM(AZ69:BE69)/6</f>
        <v>3.8333333333333335</v>
      </c>
      <c r="BG69" s="24">
        <v>4</v>
      </c>
      <c r="BH69" s="16">
        <f>BG69</f>
        <v>4</v>
      </c>
      <c r="BI69" s="24">
        <v>2</v>
      </c>
      <c r="BJ69" s="16">
        <f>BI69</f>
        <v>2</v>
      </c>
      <c r="BK69" s="24">
        <v>0</v>
      </c>
      <c r="BL69" s="24">
        <v>0</v>
      </c>
      <c r="BM69" s="24">
        <v>0</v>
      </c>
      <c r="BN69" s="24">
        <v>0</v>
      </c>
      <c r="BO69" s="24">
        <v>0</v>
      </c>
      <c r="BP69" s="24">
        <v>0</v>
      </c>
      <c r="BQ69" s="24">
        <v>2</v>
      </c>
      <c r="BR69" s="16">
        <f>SUM(BK69:BQ69)/7</f>
        <v>0.2857142857142857</v>
      </c>
      <c r="BS69" s="24">
        <v>5</v>
      </c>
      <c r="BT69" s="24">
        <v>4</v>
      </c>
      <c r="BU69" s="24">
        <v>5</v>
      </c>
      <c r="BV69" s="25">
        <v>2</v>
      </c>
      <c r="BW69" s="25">
        <v>5</v>
      </c>
      <c r="BX69" s="16">
        <f>SUM(BS69:BW69)/6</f>
        <v>3.5</v>
      </c>
      <c r="BY69" s="17">
        <f>G69+Q69+AB69+AD69+AO69+AY69+BF69+BH69+BJ69+BR69+BX69</f>
        <v>34.053391053391053</v>
      </c>
    </row>
    <row r="70" spans="1:77" s="26" customFormat="1" ht="11.25" customHeight="1" x14ac:dyDescent="0.15">
      <c r="A70" s="29">
        <v>5</v>
      </c>
      <c r="B70" s="31" t="s">
        <v>82</v>
      </c>
      <c r="C70" s="31" t="s">
        <v>185</v>
      </c>
      <c r="D70" s="30" t="s">
        <v>186</v>
      </c>
      <c r="E70" s="33">
        <v>4</v>
      </c>
      <c r="F70" s="34">
        <v>5</v>
      </c>
      <c r="G70" s="16">
        <f>SUM(E70:F70)/2</f>
        <v>4.5</v>
      </c>
      <c r="H70" s="35">
        <v>5</v>
      </c>
      <c r="I70" s="35">
        <v>5</v>
      </c>
      <c r="J70" s="35">
        <v>5</v>
      </c>
      <c r="K70" s="35">
        <v>5</v>
      </c>
      <c r="L70" s="35">
        <v>5</v>
      </c>
      <c r="M70" s="35">
        <v>5</v>
      </c>
      <c r="N70" s="35">
        <v>5</v>
      </c>
      <c r="O70" s="35">
        <v>4</v>
      </c>
      <c r="P70" s="35">
        <v>1</v>
      </c>
      <c r="Q70" s="16">
        <f>SUM(H70:P70)/9</f>
        <v>4.4444444444444446</v>
      </c>
      <c r="R70" s="35">
        <v>5</v>
      </c>
      <c r="S70" s="35">
        <v>5</v>
      </c>
      <c r="T70" s="35">
        <v>5</v>
      </c>
      <c r="U70" s="35">
        <v>5</v>
      </c>
      <c r="V70" s="35">
        <v>5</v>
      </c>
      <c r="W70" s="35">
        <v>5</v>
      </c>
      <c r="X70" s="35">
        <v>5</v>
      </c>
      <c r="Y70" s="35">
        <v>5</v>
      </c>
      <c r="Z70" s="35">
        <v>2</v>
      </c>
      <c r="AA70" s="35">
        <v>5</v>
      </c>
      <c r="AB70" s="16">
        <f>SUM(R70:AA70)/10</f>
        <v>4.7</v>
      </c>
      <c r="AC70" s="36">
        <v>5</v>
      </c>
      <c r="AD70" s="16">
        <f>AC70</f>
        <v>5</v>
      </c>
      <c r="AE70" s="34">
        <v>5</v>
      </c>
      <c r="AF70" s="34">
        <v>4</v>
      </c>
      <c r="AG70" s="34">
        <v>5</v>
      </c>
      <c r="AH70" s="34">
        <v>4</v>
      </c>
      <c r="AI70" s="34">
        <v>5</v>
      </c>
      <c r="AJ70" s="34">
        <v>5</v>
      </c>
      <c r="AK70" s="34">
        <v>5</v>
      </c>
      <c r="AL70" s="34">
        <v>4</v>
      </c>
      <c r="AM70" s="34">
        <v>4</v>
      </c>
      <c r="AN70" s="34">
        <v>1</v>
      </c>
      <c r="AO70" s="16">
        <f>SUM(AE70:AN70)/10</f>
        <v>4.2</v>
      </c>
      <c r="AP70" s="34">
        <v>3</v>
      </c>
      <c r="AQ70" s="34">
        <v>4</v>
      </c>
      <c r="AR70" s="34">
        <v>5</v>
      </c>
      <c r="AS70" s="34">
        <v>4</v>
      </c>
      <c r="AT70" s="34">
        <v>1</v>
      </c>
      <c r="AU70" s="34">
        <v>4</v>
      </c>
      <c r="AV70" s="34">
        <v>4</v>
      </c>
      <c r="AW70" s="34">
        <v>4</v>
      </c>
      <c r="AX70" s="34">
        <v>5</v>
      </c>
      <c r="AY70" s="16">
        <f>SUM(AP70:AX70)/11</f>
        <v>3.0909090909090908</v>
      </c>
      <c r="AZ70" s="34">
        <v>5</v>
      </c>
      <c r="BA70" s="34">
        <v>5</v>
      </c>
      <c r="BB70" s="34">
        <v>5</v>
      </c>
      <c r="BC70" s="34">
        <v>5</v>
      </c>
      <c r="BD70" s="34">
        <v>4</v>
      </c>
      <c r="BE70" s="34">
        <v>5</v>
      </c>
      <c r="BF70" s="16">
        <f>SUM(AZ70:BE70)/6</f>
        <v>4.833333333333333</v>
      </c>
      <c r="BG70" s="43">
        <v>5</v>
      </c>
      <c r="BH70" s="16">
        <f>BG70</f>
        <v>5</v>
      </c>
      <c r="BI70" s="43">
        <v>4</v>
      </c>
      <c r="BJ70" s="16">
        <f>BI70</f>
        <v>4</v>
      </c>
      <c r="BK70" s="34">
        <v>5</v>
      </c>
      <c r="BL70" s="34">
        <v>0</v>
      </c>
      <c r="BM70" s="34">
        <v>5</v>
      </c>
      <c r="BN70" s="34">
        <v>0</v>
      </c>
      <c r="BO70" s="34">
        <v>5</v>
      </c>
      <c r="BP70" s="34">
        <v>4</v>
      </c>
      <c r="BQ70" s="34">
        <v>4</v>
      </c>
      <c r="BR70" s="16">
        <f>SUM(BK70:BQ70)/7</f>
        <v>3.2857142857142856</v>
      </c>
      <c r="BS70" s="34">
        <v>3</v>
      </c>
      <c r="BT70" s="34">
        <v>3</v>
      </c>
      <c r="BU70" s="34">
        <v>5</v>
      </c>
      <c r="BV70" s="34">
        <v>2</v>
      </c>
      <c r="BW70" s="34">
        <v>5</v>
      </c>
      <c r="BX70" s="16">
        <f>SUM(BS70:BW70)/6</f>
        <v>3</v>
      </c>
      <c r="BY70" s="17">
        <f>G70+Q70+AB70+AD70+AO70+AY70+BF70+BH70+BJ70+BR70+BX70</f>
        <v>46.054401154401155</v>
      </c>
    </row>
    <row r="71" spans="1:77" ht="11.25" customHeight="1" x14ac:dyDescent="0.15">
      <c r="A71" s="29">
        <v>6</v>
      </c>
      <c r="B71" s="31" t="s">
        <v>98</v>
      </c>
      <c r="C71" s="31" t="s">
        <v>97</v>
      </c>
      <c r="D71" s="31" t="s">
        <v>99</v>
      </c>
      <c r="E71" s="33">
        <v>4</v>
      </c>
      <c r="F71" s="34">
        <v>5</v>
      </c>
      <c r="G71" s="16">
        <f>SUM(E71:F71)/2</f>
        <v>4.5</v>
      </c>
      <c r="H71" s="35">
        <v>5</v>
      </c>
      <c r="I71" s="35">
        <v>5</v>
      </c>
      <c r="J71" s="35">
        <v>5</v>
      </c>
      <c r="K71" s="35">
        <v>5</v>
      </c>
      <c r="L71" s="35">
        <v>5</v>
      </c>
      <c r="M71" s="35">
        <v>4</v>
      </c>
      <c r="N71" s="35">
        <v>5</v>
      </c>
      <c r="O71" s="35">
        <v>5</v>
      </c>
      <c r="P71" s="35">
        <v>5</v>
      </c>
      <c r="Q71" s="16">
        <f>SUM(H71:P71)/9</f>
        <v>4.8888888888888893</v>
      </c>
      <c r="R71" s="35">
        <v>5</v>
      </c>
      <c r="S71" s="35">
        <v>5</v>
      </c>
      <c r="T71" s="35">
        <v>5</v>
      </c>
      <c r="U71" s="35">
        <v>5</v>
      </c>
      <c r="V71" s="35">
        <v>1</v>
      </c>
      <c r="W71" s="35">
        <v>1</v>
      </c>
      <c r="X71" s="35">
        <v>0</v>
      </c>
      <c r="Y71" s="35">
        <v>5</v>
      </c>
      <c r="Z71" s="35">
        <v>3</v>
      </c>
      <c r="AA71" s="35">
        <v>5</v>
      </c>
      <c r="AB71" s="16">
        <f>SUM(R71:AA71)/10</f>
        <v>3.5</v>
      </c>
      <c r="AC71" s="36">
        <v>5</v>
      </c>
      <c r="AD71" s="16">
        <f>AC71</f>
        <v>5</v>
      </c>
      <c r="AE71" s="34">
        <v>4</v>
      </c>
      <c r="AF71" s="34">
        <v>4</v>
      </c>
      <c r="AG71" s="34">
        <v>5</v>
      </c>
      <c r="AH71" s="34">
        <v>4</v>
      </c>
      <c r="AI71" s="34">
        <v>5</v>
      </c>
      <c r="AJ71" s="34">
        <v>5</v>
      </c>
      <c r="AK71" s="34">
        <v>5</v>
      </c>
      <c r="AL71" s="34">
        <v>4</v>
      </c>
      <c r="AM71" s="34">
        <v>5</v>
      </c>
      <c r="AN71" s="34">
        <v>1</v>
      </c>
      <c r="AO71" s="16">
        <f>SUM(AE71:AN71)/10</f>
        <v>4.2</v>
      </c>
      <c r="AP71" s="34">
        <v>4</v>
      </c>
      <c r="AQ71" s="34">
        <v>4</v>
      </c>
      <c r="AR71" s="34">
        <v>3</v>
      </c>
      <c r="AS71" s="34">
        <v>4</v>
      </c>
      <c r="AT71" s="34">
        <v>1</v>
      </c>
      <c r="AU71" s="34">
        <v>3</v>
      </c>
      <c r="AV71" s="34">
        <v>4</v>
      </c>
      <c r="AW71" s="34">
        <v>5</v>
      </c>
      <c r="AX71" s="34">
        <v>4</v>
      </c>
      <c r="AY71" s="16">
        <f>SUM(AP71:AX71)/11</f>
        <v>2.9090909090909092</v>
      </c>
      <c r="AZ71" s="34">
        <v>5</v>
      </c>
      <c r="BA71" s="34">
        <v>5</v>
      </c>
      <c r="BB71" s="34">
        <v>5</v>
      </c>
      <c r="BC71" s="34">
        <v>5</v>
      </c>
      <c r="BD71" s="34">
        <v>4</v>
      </c>
      <c r="BE71" s="34">
        <v>4</v>
      </c>
      <c r="BF71" s="16">
        <f>SUM(AZ71:BE71)/6</f>
        <v>4.666666666666667</v>
      </c>
      <c r="BG71" s="43">
        <v>5</v>
      </c>
      <c r="BH71" s="16">
        <f>BG71</f>
        <v>5</v>
      </c>
      <c r="BI71" s="43">
        <v>3</v>
      </c>
      <c r="BJ71" s="16">
        <f>BI71</f>
        <v>3</v>
      </c>
      <c r="BK71" s="34">
        <v>5</v>
      </c>
      <c r="BL71" s="34">
        <v>3</v>
      </c>
      <c r="BM71" s="34">
        <v>5</v>
      </c>
      <c r="BN71" s="34">
        <v>0</v>
      </c>
      <c r="BO71" s="34">
        <v>5</v>
      </c>
      <c r="BP71" s="34">
        <v>0</v>
      </c>
      <c r="BQ71" s="34">
        <v>4</v>
      </c>
      <c r="BR71" s="16">
        <f>SUM(BK71:BQ71)/7</f>
        <v>3.1428571428571428</v>
      </c>
      <c r="BS71" s="34">
        <v>4</v>
      </c>
      <c r="BT71" s="34">
        <v>4</v>
      </c>
      <c r="BU71" s="34">
        <v>5</v>
      </c>
      <c r="BV71" s="34">
        <v>5</v>
      </c>
      <c r="BW71" s="34">
        <v>5</v>
      </c>
      <c r="BX71" s="16">
        <f>SUM(BS71:BW71)/6</f>
        <v>3.8333333333333335</v>
      </c>
      <c r="BY71" s="17">
        <f>G71+Q71+AB71+AD71+AO71+AY71+BF71+BH71+BJ71+BR71+BX71</f>
        <v>44.640836940836948</v>
      </c>
    </row>
    <row r="72" spans="1:77" ht="11.25" customHeight="1" x14ac:dyDescent="0.15">
      <c r="A72" s="29">
        <v>3</v>
      </c>
      <c r="B72" s="31" t="s">
        <v>100</v>
      </c>
      <c r="C72" s="31" t="s">
        <v>141</v>
      </c>
      <c r="D72" s="31" t="s">
        <v>220</v>
      </c>
      <c r="E72" s="33">
        <v>4</v>
      </c>
      <c r="F72" s="34">
        <v>5</v>
      </c>
      <c r="G72" s="16">
        <f>SUM(E72:F72)/2</f>
        <v>4.5</v>
      </c>
      <c r="H72" s="35">
        <v>5</v>
      </c>
      <c r="I72" s="35">
        <v>5</v>
      </c>
      <c r="J72" s="35">
        <v>5</v>
      </c>
      <c r="K72" s="35">
        <v>5</v>
      </c>
      <c r="L72" s="35">
        <v>5</v>
      </c>
      <c r="M72" s="35">
        <v>5</v>
      </c>
      <c r="N72" s="35">
        <v>5</v>
      </c>
      <c r="O72" s="35">
        <v>4</v>
      </c>
      <c r="P72" s="35">
        <v>4</v>
      </c>
      <c r="Q72" s="16">
        <f>SUM(H72:P72)/9</f>
        <v>4.7777777777777777</v>
      </c>
      <c r="R72" s="35">
        <v>5</v>
      </c>
      <c r="S72" s="35">
        <v>5</v>
      </c>
      <c r="T72" s="35">
        <v>4</v>
      </c>
      <c r="U72" s="35">
        <v>5</v>
      </c>
      <c r="V72" s="35">
        <v>5</v>
      </c>
      <c r="W72" s="35">
        <v>4</v>
      </c>
      <c r="X72" s="35">
        <v>5</v>
      </c>
      <c r="Y72" s="35">
        <v>5</v>
      </c>
      <c r="Z72" s="35">
        <v>1</v>
      </c>
      <c r="AA72" s="35">
        <v>5</v>
      </c>
      <c r="AB72" s="16">
        <f>SUM(R72:AA72)/10</f>
        <v>4.4000000000000004</v>
      </c>
      <c r="AC72" s="36">
        <v>5</v>
      </c>
      <c r="AD72" s="16">
        <f>AC72</f>
        <v>5</v>
      </c>
      <c r="AE72" s="34">
        <v>4</v>
      </c>
      <c r="AF72" s="34">
        <v>4</v>
      </c>
      <c r="AG72" s="34">
        <v>5</v>
      </c>
      <c r="AH72" s="34">
        <v>0</v>
      </c>
      <c r="AI72" s="34">
        <v>3</v>
      </c>
      <c r="AJ72" s="34">
        <v>5</v>
      </c>
      <c r="AK72" s="34">
        <v>5</v>
      </c>
      <c r="AL72" s="34">
        <v>4</v>
      </c>
      <c r="AM72" s="34">
        <v>4</v>
      </c>
      <c r="AN72" s="34">
        <v>3</v>
      </c>
      <c r="AO72" s="16">
        <f>SUM(AE72:AN72)/10</f>
        <v>3.7</v>
      </c>
      <c r="AP72" s="34">
        <v>4</v>
      </c>
      <c r="AQ72" s="34">
        <v>3</v>
      </c>
      <c r="AR72" s="34">
        <v>5</v>
      </c>
      <c r="AS72" s="34">
        <v>5</v>
      </c>
      <c r="AT72" s="34">
        <v>3</v>
      </c>
      <c r="AU72" s="34">
        <v>1</v>
      </c>
      <c r="AV72" s="34">
        <v>3</v>
      </c>
      <c r="AW72" s="34">
        <v>4</v>
      </c>
      <c r="AX72" s="34">
        <v>2</v>
      </c>
      <c r="AY72" s="16">
        <f>SUM(AP72:AX72)/11</f>
        <v>2.7272727272727271</v>
      </c>
      <c r="AZ72" s="34">
        <v>5</v>
      </c>
      <c r="BA72" s="34">
        <v>5</v>
      </c>
      <c r="BB72" s="34">
        <v>5</v>
      </c>
      <c r="BC72" s="34">
        <v>5</v>
      </c>
      <c r="BD72" s="34">
        <v>4</v>
      </c>
      <c r="BE72" s="34">
        <v>4</v>
      </c>
      <c r="BF72" s="16">
        <f>SUM(AZ72:BE72)/6</f>
        <v>4.666666666666667</v>
      </c>
      <c r="BG72" s="43">
        <v>5</v>
      </c>
      <c r="BH72" s="16">
        <f>BG72</f>
        <v>5</v>
      </c>
      <c r="BI72" s="43">
        <v>3</v>
      </c>
      <c r="BJ72" s="16">
        <f>BI72</f>
        <v>3</v>
      </c>
      <c r="BK72" s="34">
        <v>5</v>
      </c>
      <c r="BL72" s="34">
        <v>0</v>
      </c>
      <c r="BM72" s="34">
        <v>5</v>
      </c>
      <c r="BN72" s="34">
        <v>0</v>
      </c>
      <c r="BO72" s="34">
        <v>4</v>
      </c>
      <c r="BP72" s="34">
        <v>1</v>
      </c>
      <c r="BQ72" s="34">
        <v>2</v>
      </c>
      <c r="BR72" s="16">
        <f>SUM(BK72:BQ72)/7</f>
        <v>2.4285714285714284</v>
      </c>
      <c r="BS72" s="34">
        <v>4</v>
      </c>
      <c r="BT72" s="34">
        <v>5</v>
      </c>
      <c r="BU72" s="34">
        <v>5</v>
      </c>
      <c r="BV72" s="34">
        <v>3</v>
      </c>
      <c r="BW72" s="34">
        <v>5</v>
      </c>
      <c r="BX72" s="16">
        <f>SUM(BS72:BW72)/6</f>
        <v>3.6666666666666665</v>
      </c>
      <c r="BY72" s="17">
        <f>G72+Q72+AB72+AD72+AO72+AY72+BF72+BH72+BJ72+BR72+BX72</f>
        <v>43.866955266955266</v>
      </c>
    </row>
    <row r="73" spans="1:77" ht="11.25" customHeight="1" x14ac:dyDescent="0.15">
      <c r="A73" s="29">
        <v>4</v>
      </c>
      <c r="B73" s="31" t="s">
        <v>102</v>
      </c>
      <c r="C73" s="31" t="s">
        <v>104</v>
      </c>
      <c r="D73" s="31" t="s">
        <v>105</v>
      </c>
      <c r="E73" s="33">
        <v>4</v>
      </c>
      <c r="F73" s="34">
        <v>5</v>
      </c>
      <c r="G73" s="16">
        <f>SUM(E73:F73)/2</f>
        <v>4.5</v>
      </c>
      <c r="H73" s="35">
        <v>5</v>
      </c>
      <c r="I73" s="35">
        <v>5</v>
      </c>
      <c r="J73" s="35">
        <v>5</v>
      </c>
      <c r="K73" s="35">
        <v>5</v>
      </c>
      <c r="L73" s="35">
        <v>5</v>
      </c>
      <c r="M73" s="35">
        <v>5</v>
      </c>
      <c r="N73" s="35">
        <v>5</v>
      </c>
      <c r="O73" s="35">
        <v>5</v>
      </c>
      <c r="P73" s="35">
        <v>1</v>
      </c>
      <c r="Q73" s="16">
        <f>SUM(H73:P73)/9</f>
        <v>4.5555555555555554</v>
      </c>
      <c r="R73" s="35">
        <v>5</v>
      </c>
      <c r="S73" s="35">
        <v>5</v>
      </c>
      <c r="T73" s="35">
        <v>4</v>
      </c>
      <c r="U73" s="35">
        <v>5</v>
      </c>
      <c r="V73" s="35">
        <v>5</v>
      </c>
      <c r="W73" s="35">
        <v>0</v>
      </c>
      <c r="X73" s="35">
        <v>5</v>
      </c>
      <c r="Y73" s="35">
        <v>5</v>
      </c>
      <c r="Z73" s="35">
        <v>2</v>
      </c>
      <c r="AA73" s="35">
        <v>5</v>
      </c>
      <c r="AB73" s="16">
        <f>SUM(R73:AA73)/10</f>
        <v>4.0999999999999996</v>
      </c>
      <c r="AC73" s="36">
        <v>5</v>
      </c>
      <c r="AD73" s="16">
        <f>AC73</f>
        <v>5</v>
      </c>
      <c r="AE73" s="34">
        <v>4</v>
      </c>
      <c r="AF73" s="34">
        <v>4</v>
      </c>
      <c r="AG73" s="34">
        <v>5</v>
      </c>
      <c r="AH73" s="34">
        <v>3</v>
      </c>
      <c r="AI73" s="34">
        <v>3</v>
      </c>
      <c r="AJ73" s="34">
        <v>5</v>
      </c>
      <c r="AK73" s="34">
        <v>5</v>
      </c>
      <c r="AL73" s="34">
        <v>5</v>
      </c>
      <c r="AM73" s="34">
        <v>5</v>
      </c>
      <c r="AN73" s="34">
        <v>3</v>
      </c>
      <c r="AO73" s="16">
        <f>SUM(AE73:AN73)/10</f>
        <v>4.2</v>
      </c>
      <c r="AP73" s="34">
        <v>4</v>
      </c>
      <c r="AQ73" s="34">
        <v>4</v>
      </c>
      <c r="AR73" s="34">
        <v>1</v>
      </c>
      <c r="AS73" s="34">
        <v>3</v>
      </c>
      <c r="AT73" s="34">
        <v>0</v>
      </c>
      <c r="AU73" s="34">
        <v>4</v>
      </c>
      <c r="AV73" s="34">
        <v>3</v>
      </c>
      <c r="AW73" s="34">
        <v>4</v>
      </c>
      <c r="AX73" s="34">
        <v>1</v>
      </c>
      <c r="AY73" s="16">
        <f>SUM(AP73:AX73)/11</f>
        <v>2.1818181818181817</v>
      </c>
      <c r="AZ73" s="34">
        <v>5</v>
      </c>
      <c r="BA73" s="34">
        <v>5</v>
      </c>
      <c r="BB73" s="34">
        <v>5</v>
      </c>
      <c r="BC73" s="34">
        <v>5</v>
      </c>
      <c r="BD73" s="34">
        <v>3</v>
      </c>
      <c r="BE73" s="34">
        <v>4</v>
      </c>
      <c r="BF73" s="16">
        <f>SUM(AZ73:BE73)/6</f>
        <v>4.5</v>
      </c>
      <c r="BG73" s="37">
        <v>4</v>
      </c>
      <c r="BH73" s="16">
        <f>BG73</f>
        <v>4</v>
      </c>
      <c r="BI73" s="48">
        <v>4</v>
      </c>
      <c r="BJ73" s="16">
        <f>BI73</f>
        <v>4</v>
      </c>
      <c r="BK73" s="34">
        <v>5</v>
      </c>
      <c r="BL73" s="34">
        <v>0</v>
      </c>
      <c r="BM73" s="34">
        <v>5</v>
      </c>
      <c r="BN73" s="34">
        <v>0</v>
      </c>
      <c r="BO73" s="34">
        <v>3</v>
      </c>
      <c r="BP73" s="34">
        <v>2</v>
      </c>
      <c r="BQ73" s="34">
        <v>3</v>
      </c>
      <c r="BR73" s="16">
        <f>SUM(BK73:BQ73)/7</f>
        <v>2.5714285714285716</v>
      </c>
      <c r="BS73" s="34">
        <v>4</v>
      </c>
      <c r="BT73" s="34">
        <v>4</v>
      </c>
      <c r="BU73" s="34">
        <v>5</v>
      </c>
      <c r="BV73" s="34">
        <v>5</v>
      </c>
      <c r="BW73" s="34">
        <v>5</v>
      </c>
      <c r="BX73" s="16">
        <f>SUM(BS73:BW73)/6</f>
        <v>3.8333333333333335</v>
      </c>
      <c r="BY73" s="17">
        <f>G73+Q73+AB73+AD73+AO73+AY73+BF73+BH73+BJ73+BR73+BX73</f>
        <v>43.442135642135639</v>
      </c>
    </row>
    <row r="74" spans="1:77" ht="11.25" customHeight="1" x14ac:dyDescent="0.15">
      <c r="A74" s="29">
        <v>7</v>
      </c>
      <c r="B74" s="31" t="s">
        <v>90</v>
      </c>
      <c r="C74" s="31" t="s">
        <v>91</v>
      </c>
      <c r="D74" s="31" t="s">
        <v>92</v>
      </c>
      <c r="E74" s="33">
        <v>5</v>
      </c>
      <c r="F74" s="34">
        <v>5</v>
      </c>
      <c r="G74" s="16">
        <f>SUM(E74:F74)/2</f>
        <v>5</v>
      </c>
      <c r="H74" s="35">
        <v>5</v>
      </c>
      <c r="I74" s="35">
        <v>5</v>
      </c>
      <c r="J74" s="35">
        <v>5</v>
      </c>
      <c r="K74" s="35">
        <v>5</v>
      </c>
      <c r="L74" s="35">
        <v>5</v>
      </c>
      <c r="M74" s="35">
        <v>5</v>
      </c>
      <c r="N74" s="35">
        <v>5</v>
      </c>
      <c r="O74" s="35">
        <v>5</v>
      </c>
      <c r="P74" s="35">
        <v>1</v>
      </c>
      <c r="Q74" s="16">
        <f>SUM(H74:P74)/9</f>
        <v>4.5555555555555554</v>
      </c>
      <c r="R74" s="35">
        <v>5</v>
      </c>
      <c r="S74" s="35">
        <v>5</v>
      </c>
      <c r="T74" s="35">
        <v>4</v>
      </c>
      <c r="U74" s="35">
        <v>5</v>
      </c>
      <c r="V74" s="35">
        <v>5</v>
      </c>
      <c r="W74" s="35">
        <v>5</v>
      </c>
      <c r="X74" s="35">
        <v>5</v>
      </c>
      <c r="Y74" s="35">
        <v>4</v>
      </c>
      <c r="Z74" s="35">
        <v>2</v>
      </c>
      <c r="AA74" s="35">
        <v>4</v>
      </c>
      <c r="AB74" s="16">
        <f>SUM(R74:AA74)/10</f>
        <v>4.4000000000000004</v>
      </c>
      <c r="AC74" s="36">
        <v>4</v>
      </c>
      <c r="AD74" s="16">
        <f>AC74</f>
        <v>4</v>
      </c>
      <c r="AE74" s="34">
        <v>4</v>
      </c>
      <c r="AF74" s="34">
        <v>3</v>
      </c>
      <c r="AG74" s="34">
        <v>5</v>
      </c>
      <c r="AH74" s="34">
        <v>3</v>
      </c>
      <c r="AI74" s="34">
        <v>5</v>
      </c>
      <c r="AJ74" s="34">
        <v>4</v>
      </c>
      <c r="AK74" s="34">
        <v>4</v>
      </c>
      <c r="AL74" s="34">
        <v>4</v>
      </c>
      <c r="AM74" s="34">
        <v>5</v>
      </c>
      <c r="AN74" s="34">
        <v>1</v>
      </c>
      <c r="AO74" s="16">
        <f>SUM(AE74:AN74)/10</f>
        <v>3.8</v>
      </c>
      <c r="AP74" s="34">
        <v>2</v>
      </c>
      <c r="AQ74" s="34">
        <v>2</v>
      </c>
      <c r="AR74" s="34">
        <v>2</v>
      </c>
      <c r="AS74" s="34">
        <v>2</v>
      </c>
      <c r="AT74" s="34">
        <v>0</v>
      </c>
      <c r="AU74" s="34">
        <v>3</v>
      </c>
      <c r="AV74" s="34">
        <v>2</v>
      </c>
      <c r="AW74" s="34">
        <v>3</v>
      </c>
      <c r="AX74" s="34">
        <v>1</v>
      </c>
      <c r="AY74" s="16">
        <f>SUM(AP74:AX74)/11</f>
        <v>1.5454545454545454</v>
      </c>
      <c r="AZ74" s="34">
        <v>5</v>
      </c>
      <c r="BA74" s="34">
        <v>5</v>
      </c>
      <c r="BB74" s="34">
        <v>5</v>
      </c>
      <c r="BC74" s="34">
        <v>5</v>
      </c>
      <c r="BD74" s="34">
        <v>5</v>
      </c>
      <c r="BE74" s="34">
        <v>5</v>
      </c>
      <c r="BF74" s="16">
        <f>SUM(AZ74:BE74)/6</f>
        <v>5</v>
      </c>
      <c r="BG74" s="37">
        <v>5</v>
      </c>
      <c r="BH74" s="16">
        <f>BG74</f>
        <v>5</v>
      </c>
      <c r="BI74" s="48">
        <v>2</v>
      </c>
      <c r="BJ74" s="16">
        <f>BI74</f>
        <v>2</v>
      </c>
      <c r="BK74" s="34">
        <v>0</v>
      </c>
      <c r="BL74" s="34">
        <v>0</v>
      </c>
      <c r="BM74" s="34">
        <v>5</v>
      </c>
      <c r="BN74" s="34">
        <v>0</v>
      </c>
      <c r="BO74" s="34">
        <v>5</v>
      </c>
      <c r="BP74" s="34">
        <v>2</v>
      </c>
      <c r="BQ74" s="34">
        <v>2</v>
      </c>
      <c r="BR74" s="16">
        <f>SUM(BK74:BQ74)/7</f>
        <v>2</v>
      </c>
      <c r="BS74" s="34">
        <v>3</v>
      </c>
      <c r="BT74" s="34">
        <v>4</v>
      </c>
      <c r="BU74" s="34">
        <v>5</v>
      </c>
      <c r="BV74" s="34">
        <v>5</v>
      </c>
      <c r="BW74" s="34">
        <v>4</v>
      </c>
      <c r="BX74" s="16">
        <f>SUM(BS74:BW74)/6</f>
        <v>3.5</v>
      </c>
      <c r="BY74" s="17">
        <f>G74+Q74+AB74+AD74+AO74+AY74+BF74+BH74+BJ74+BR74+BX74</f>
        <v>40.801010101010107</v>
      </c>
    </row>
    <row r="75" spans="1:77" ht="11.25" customHeight="1" x14ac:dyDescent="0.15">
      <c r="A75" s="29">
        <v>1</v>
      </c>
      <c r="B75" s="30" t="s">
        <v>101</v>
      </c>
      <c r="C75" s="31" t="s">
        <v>103</v>
      </c>
      <c r="D75" s="32" t="s">
        <v>183</v>
      </c>
      <c r="E75" s="33">
        <v>4</v>
      </c>
      <c r="F75" s="34">
        <v>5</v>
      </c>
      <c r="G75" s="16">
        <f>SUM(E75:F75)/2</f>
        <v>4.5</v>
      </c>
      <c r="H75" s="35">
        <v>5</v>
      </c>
      <c r="I75" s="35">
        <v>5</v>
      </c>
      <c r="J75" s="35">
        <v>5</v>
      </c>
      <c r="K75" s="35">
        <v>5</v>
      </c>
      <c r="L75" s="35">
        <v>5</v>
      </c>
      <c r="M75" s="35">
        <v>4</v>
      </c>
      <c r="N75" s="35">
        <v>5</v>
      </c>
      <c r="O75" s="35">
        <v>5</v>
      </c>
      <c r="P75" s="35">
        <v>1</v>
      </c>
      <c r="Q75" s="16">
        <f>SUM(H75:P75)/9</f>
        <v>4.4444444444444446</v>
      </c>
      <c r="R75" s="35">
        <v>5</v>
      </c>
      <c r="S75" s="35">
        <v>5</v>
      </c>
      <c r="T75" s="35">
        <v>5</v>
      </c>
      <c r="U75" s="35">
        <v>5</v>
      </c>
      <c r="V75" s="35">
        <v>4</v>
      </c>
      <c r="W75" s="35">
        <v>4</v>
      </c>
      <c r="X75" s="35">
        <v>0</v>
      </c>
      <c r="Y75" s="35">
        <v>5</v>
      </c>
      <c r="Z75" s="35">
        <v>3</v>
      </c>
      <c r="AA75" s="35">
        <v>5</v>
      </c>
      <c r="AB75" s="16">
        <f>SUM(R75:AA75)/10</f>
        <v>4.0999999999999996</v>
      </c>
      <c r="AC75" s="36">
        <v>5</v>
      </c>
      <c r="AD75" s="16">
        <f>AC75</f>
        <v>5</v>
      </c>
      <c r="AE75" s="34">
        <v>4</v>
      </c>
      <c r="AF75" s="34">
        <v>2</v>
      </c>
      <c r="AG75" s="34">
        <v>5</v>
      </c>
      <c r="AH75" s="34">
        <v>3</v>
      </c>
      <c r="AI75" s="34">
        <v>5</v>
      </c>
      <c r="AJ75" s="34">
        <v>5</v>
      </c>
      <c r="AK75" s="34">
        <v>5</v>
      </c>
      <c r="AL75" s="34">
        <v>5</v>
      </c>
      <c r="AM75" s="34">
        <v>4</v>
      </c>
      <c r="AN75" s="34">
        <v>1</v>
      </c>
      <c r="AO75" s="16">
        <f>SUM(AE75:AN75)/10</f>
        <v>3.9</v>
      </c>
      <c r="AP75" s="34">
        <v>4</v>
      </c>
      <c r="AQ75" s="34">
        <v>4</v>
      </c>
      <c r="AR75" s="34">
        <v>5</v>
      </c>
      <c r="AS75" s="34">
        <v>1</v>
      </c>
      <c r="AT75" s="34">
        <v>0</v>
      </c>
      <c r="AU75" s="34">
        <v>2</v>
      </c>
      <c r="AV75" s="34">
        <v>4</v>
      </c>
      <c r="AW75" s="34">
        <v>1</v>
      </c>
      <c r="AX75" s="34">
        <v>1</v>
      </c>
      <c r="AY75" s="16">
        <f>SUM(AP75:AX75)/11</f>
        <v>2</v>
      </c>
      <c r="AZ75" s="34">
        <v>5</v>
      </c>
      <c r="BA75" s="34">
        <v>5</v>
      </c>
      <c r="BB75" s="34">
        <v>5</v>
      </c>
      <c r="BC75" s="34">
        <v>5</v>
      </c>
      <c r="BD75" s="34">
        <v>4</v>
      </c>
      <c r="BE75" s="34">
        <v>5</v>
      </c>
      <c r="BF75" s="16">
        <f>SUM(AZ75:BE75)/6</f>
        <v>4.833333333333333</v>
      </c>
      <c r="BG75" s="43">
        <v>4</v>
      </c>
      <c r="BH75" s="16">
        <f>BG75</f>
        <v>4</v>
      </c>
      <c r="BI75" s="43">
        <v>2</v>
      </c>
      <c r="BJ75" s="16">
        <f>BI75</f>
        <v>2</v>
      </c>
      <c r="BK75" s="34">
        <v>0</v>
      </c>
      <c r="BL75" s="34">
        <v>0</v>
      </c>
      <c r="BM75" s="34">
        <v>5</v>
      </c>
      <c r="BN75" s="34">
        <v>0</v>
      </c>
      <c r="BO75" s="34">
        <v>0</v>
      </c>
      <c r="BP75" s="34">
        <v>0</v>
      </c>
      <c r="BQ75" s="34">
        <v>3</v>
      </c>
      <c r="BR75" s="16">
        <f>SUM(BK75:BQ75)/7</f>
        <v>1.1428571428571428</v>
      </c>
      <c r="BS75" s="34">
        <v>3</v>
      </c>
      <c r="BT75" s="34">
        <v>3</v>
      </c>
      <c r="BU75" s="34">
        <v>5</v>
      </c>
      <c r="BV75" s="34">
        <v>5</v>
      </c>
      <c r="BW75" s="34">
        <v>5</v>
      </c>
      <c r="BX75" s="16">
        <f>SUM(BS75:BW75)/6</f>
        <v>3.5</v>
      </c>
      <c r="BY75" s="17">
        <f>G75+Q75+AB75+AD75+AO75+AY75+BF75+BH75+BJ75+BR75+BX75</f>
        <v>39.420634920634917</v>
      </c>
    </row>
    <row r="76" spans="1:77" ht="11.25" customHeight="1" x14ac:dyDescent="0.15">
      <c r="A76" s="29">
        <v>8</v>
      </c>
      <c r="B76" s="31" t="s">
        <v>80</v>
      </c>
      <c r="C76" s="31" t="s">
        <v>81</v>
      </c>
      <c r="D76" s="31" t="s">
        <v>187</v>
      </c>
      <c r="E76" s="33">
        <v>4</v>
      </c>
      <c r="F76" s="34">
        <v>5</v>
      </c>
      <c r="G76" s="16">
        <f>SUM(E76:F76)/2</f>
        <v>4.5</v>
      </c>
      <c r="H76" s="35">
        <v>5</v>
      </c>
      <c r="I76" s="35">
        <v>5</v>
      </c>
      <c r="J76" s="35">
        <v>5</v>
      </c>
      <c r="K76" s="35">
        <v>5</v>
      </c>
      <c r="L76" s="35">
        <v>5</v>
      </c>
      <c r="M76" s="35">
        <v>1</v>
      </c>
      <c r="N76" s="35">
        <v>5</v>
      </c>
      <c r="O76" s="35">
        <v>5</v>
      </c>
      <c r="P76" s="35">
        <v>1</v>
      </c>
      <c r="Q76" s="16">
        <f>SUM(H76:P76)/9</f>
        <v>4.1111111111111107</v>
      </c>
      <c r="R76" s="35">
        <v>5</v>
      </c>
      <c r="S76" s="35">
        <v>5</v>
      </c>
      <c r="T76" s="35">
        <v>5</v>
      </c>
      <c r="U76" s="35">
        <v>5</v>
      </c>
      <c r="V76" s="35">
        <v>5</v>
      </c>
      <c r="W76" s="35">
        <v>4</v>
      </c>
      <c r="X76" s="35">
        <v>5</v>
      </c>
      <c r="Y76" s="35">
        <v>5</v>
      </c>
      <c r="Z76" s="35">
        <v>1</v>
      </c>
      <c r="AA76" s="35">
        <v>5</v>
      </c>
      <c r="AB76" s="16">
        <f>SUM(R76:AA76)/10</f>
        <v>4.5</v>
      </c>
      <c r="AC76" s="36">
        <v>5</v>
      </c>
      <c r="AD76" s="16">
        <f>AC76</f>
        <v>5</v>
      </c>
      <c r="AE76" s="34">
        <v>5</v>
      </c>
      <c r="AF76" s="34">
        <v>4</v>
      </c>
      <c r="AG76" s="34">
        <v>5</v>
      </c>
      <c r="AH76" s="34">
        <v>3</v>
      </c>
      <c r="AI76" s="34">
        <v>4</v>
      </c>
      <c r="AJ76" s="34">
        <v>5</v>
      </c>
      <c r="AK76" s="34">
        <v>5</v>
      </c>
      <c r="AL76" s="34">
        <v>4</v>
      </c>
      <c r="AM76" s="34">
        <v>4</v>
      </c>
      <c r="AN76" s="34">
        <v>2</v>
      </c>
      <c r="AO76" s="16">
        <f>SUM(AE76:AN76)/10</f>
        <v>4.0999999999999996</v>
      </c>
      <c r="AP76" s="34">
        <v>4</v>
      </c>
      <c r="AQ76" s="34">
        <v>5</v>
      </c>
      <c r="AR76" s="34">
        <v>2</v>
      </c>
      <c r="AS76" s="34">
        <v>5</v>
      </c>
      <c r="AT76" s="34">
        <v>3</v>
      </c>
      <c r="AU76" s="34">
        <v>5</v>
      </c>
      <c r="AV76" s="34">
        <v>1</v>
      </c>
      <c r="AW76" s="34">
        <v>4</v>
      </c>
      <c r="AX76" s="34">
        <v>5</v>
      </c>
      <c r="AY76" s="16">
        <f>SUM(AP76:AX76)/11</f>
        <v>3.0909090909090908</v>
      </c>
      <c r="AZ76" s="34">
        <v>5</v>
      </c>
      <c r="BA76" s="34">
        <v>5</v>
      </c>
      <c r="BB76" s="34">
        <v>0</v>
      </c>
      <c r="BC76" s="34">
        <v>4</v>
      </c>
      <c r="BD76" s="34">
        <v>3</v>
      </c>
      <c r="BE76" s="34">
        <v>5</v>
      </c>
      <c r="BF76" s="16">
        <f>SUM(AZ76:BE76)/6</f>
        <v>3.6666666666666665</v>
      </c>
      <c r="BG76" s="43">
        <v>4</v>
      </c>
      <c r="BH76" s="16">
        <f>BG76</f>
        <v>4</v>
      </c>
      <c r="BI76" s="43">
        <v>1</v>
      </c>
      <c r="BJ76" s="16">
        <f>BI76</f>
        <v>1</v>
      </c>
      <c r="BK76" s="34">
        <v>5</v>
      </c>
      <c r="BL76" s="34">
        <v>0</v>
      </c>
      <c r="BM76" s="34">
        <v>5</v>
      </c>
      <c r="BN76" s="34">
        <v>0</v>
      </c>
      <c r="BO76" s="34">
        <v>5</v>
      </c>
      <c r="BP76" s="34">
        <v>0</v>
      </c>
      <c r="BQ76" s="34">
        <v>3</v>
      </c>
      <c r="BR76" s="16">
        <f>SUM(BK76:BQ76)/7</f>
        <v>2.5714285714285716</v>
      </c>
      <c r="BS76" s="34">
        <v>4</v>
      </c>
      <c r="BT76" s="34">
        <v>4</v>
      </c>
      <c r="BU76" s="34">
        <v>5</v>
      </c>
      <c r="BV76" s="34">
        <v>2</v>
      </c>
      <c r="BW76" s="34">
        <v>0</v>
      </c>
      <c r="BX76" s="16">
        <f>SUM(BS76:BW76)/6</f>
        <v>2.5</v>
      </c>
      <c r="BY76" s="17">
        <f>G76+Q76+AB76+AD76+AO76+AY76+BF76+BH76+BJ76+BR76+BX76</f>
        <v>39.040115440115436</v>
      </c>
    </row>
    <row r="77" spans="1:77" ht="11.25" customHeight="1" x14ac:dyDescent="0.15">
      <c r="A77" s="29">
        <v>2</v>
      </c>
      <c r="B77" s="31" t="s">
        <v>8</v>
      </c>
      <c r="C77" s="31" t="s">
        <v>9</v>
      </c>
      <c r="D77" s="31" t="s">
        <v>184</v>
      </c>
      <c r="E77" s="33">
        <v>4</v>
      </c>
      <c r="F77" s="34">
        <v>5</v>
      </c>
      <c r="G77" s="16">
        <f>SUM(E77:F77)/2</f>
        <v>4.5</v>
      </c>
      <c r="H77" s="35">
        <v>3</v>
      </c>
      <c r="I77" s="35">
        <v>5</v>
      </c>
      <c r="J77" s="35">
        <v>4</v>
      </c>
      <c r="K77" s="35">
        <v>3</v>
      </c>
      <c r="L77" s="35">
        <v>3</v>
      </c>
      <c r="M77" s="35">
        <v>4</v>
      </c>
      <c r="N77" s="35">
        <v>5</v>
      </c>
      <c r="O77" s="35">
        <v>5</v>
      </c>
      <c r="P77" s="35">
        <v>1</v>
      </c>
      <c r="Q77" s="16">
        <f>SUM(H77:P77)/9</f>
        <v>3.6666666666666665</v>
      </c>
      <c r="R77" s="35">
        <v>5</v>
      </c>
      <c r="S77" s="35">
        <v>5</v>
      </c>
      <c r="T77" s="35">
        <v>5</v>
      </c>
      <c r="U77" s="35">
        <v>5</v>
      </c>
      <c r="V77" s="35">
        <v>5</v>
      </c>
      <c r="W77" s="35">
        <v>0</v>
      </c>
      <c r="X77" s="35">
        <v>5</v>
      </c>
      <c r="Y77" s="35">
        <v>5</v>
      </c>
      <c r="Z77" s="35">
        <v>4</v>
      </c>
      <c r="AA77" s="35">
        <v>5</v>
      </c>
      <c r="AB77" s="16">
        <f>SUM(R77:AA77)/10</f>
        <v>4.4000000000000004</v>
      </c>
      <c r="AC77" s="36">
        <v>5</v>
      </c>
      <c r="AD77" s="16">
        <f>AC77</f>
        <v>5</v>
      </c>
      <c r="AE77" s="34">
        <v>4</v>
      </c>
      <c r="AF77" s="34">
        <v>3</v>
      </c>
      <c r="AG77" s="34">
        <v>2</v>
      </c>
      <c r="AH77" s="34">
        <v>4</v>
      </c>
      <c r="AI77" s="34">
        <v>5</v>
      </c>
      <c r="AJ77" s="34">
        <v>5</v>
      </c>
      <c r="AK77" s="34">
        <v>5</v>
      </c>
      <c r="AL77" s="34">
        <v>4</v>
      </c>
      <c r="AM77" s="34">
        <v>4</v>
      </c>
      <c r="AN77" s="34">
        <v>1</v>
      </c>
      <c r="AO77" s="16">
        <f>SUM(AE77:AN77)/10</f>
        <v>3.7</v>
      </c>
      <c r="AP77" s="34">
        <v>5</v>
      </c>
      <c r="AQ77" s="34">
        <v>5</v>
      </c>
      <c r="AR77" s="34">
        <v>5</v>
      </c>
      <c r="AS77" s="34">
        <v>4</v>
      </c>
      <c r="AT77" s="34">
        <v>0</v>
      </c>
      <c r="AU77" s="34">
        <v>5</v>
      </c>
      <c r="AV77" s="34">
        <v>4</v>
      </c>
      <c r="AW77" s="34">
        <v>4</v>
      </c>
      <c r="AX77" s="34">
        <v>0</v>
      </c>
      <c r="AY77" s="16">
        <f>SUM(AP77:AX77)/11</f>
        <v>2.9090909090909092</v>
      </c>
      <c r="AZ77" s="34">
        <v>5</v>
      </c>
      <c r="BA77" s="34">
        <v>5</v>
      </c>
      <c r="BB77" s="34">
        <v>0</v>
      </c>
      <c r="BC77" s="34">
        <v>5</v>
      </c>
      <c r="BD77" s="34">
        <v>5</v>
      </c>
      <c r="BE77" s="34">
        <v>5</v>
      </c>
      <c r="BF77" s="16">
        <f>SUM(AZ77:BE77)/6</f>
        <v>4.166666666666667</v>
      </c>
      <c r="BG77" s="43">
        <v>5</v>
      </c>
      <c r="BH77" s="16">
        <f>BG77</f>
        <v>5</v>
      </c>
      <c r="BI77" s="43">
        <v>1</v>
      </c>
      <c r="BJ77" s="16">
        <f>BI77</f>
        <v>1</v>
      </c>
      <c r="BK77" s="34">
        <v>0</v>
      </c>
      <c r="BL77" s="34">
        <v>0</v>
      </c>
      <c r="BM77" s="34">
        <v>0</v>
      </c>
      <c r="BN77" s="34">
        <v>0</v>
      </c>
      <c r="BO77" s="34">
        <v>5</v>
      </c>
      <c r="BP77" s="34">
        <v>1</v>
      </c>
      <c r="BQ77" s="34">
        <v>4</v>
      </c>
      <c r="BR77" s="16">
        <f>SUM(BK77:BQ77)/7</f>
        <v>1.4285714285714286</v>
      </c>
      <c r="BS77" s="34">
        <v>2</v>
      </c>
      <c r="BT77" s="34">
        <v>2</v>
      </c>
      <c r="BU77" s="34">
        <v>5</v>
      </c>
      <c r="BV77" s="34">
        <v>5</v>
      </c>
      <c r="BW77" s="34">
        <v>5</v>
      </c>
      <c r="BX77" s="16">
        <f>SUM(BS77:BW77)/6</f>
        <v>3.1666666666666665</v>
      </c>
      <c r="BY77" s="17">
        <f>G77+Q77+AB77+AD77+AO77+AY77+BF77+BH77+BJ77+BR77+BX77</f>
        <v>38.937662337662339</v>
      </c>
    </row>
  </sheetData>
  <mergeCells count="10">
    <mergeCell ref="E2:F2"/>
    <mergeCell ref="H2:P2"/>
    <mergeCell ref="R2:AA2"/>
    <mergeCell ref="AZ2:BE2"/>
    <mergeCell ref="A1:B1"/>
    <mergeCell ref="E1:BY1"/>
    <mergeCell ref="AP2:AX2"/>
    <mergeCell ref="AE2:AN2"/>
    <mergeCell ref="BS2:BW2"/>
    <mergeCell ref="BK2:BQ2"/>
  </mergeCells>
  <phoneticPr fontId="0" type="noConversion"/>
  <hyperlinks>
    <hyperlink ref="B76" r:id="rId1" tooltip="zobraz _x000d__x000a_stránku » nové okno" display="http://www.regionzilina.sk/" xr:uid="{00000000-0004-0000-0000-000000000000}"/>
    <hyperlink ref="D23" r:id="rId2" display="kniznica@klokocov.sk" xr:uid="{00000000-0004-0000-0000-000001000000}"/>
    <hyperlink ref="D74" r:id="rId3" display="mailto:urad.vuc@trnava-vuc.sk" xr:uid="{00000000-0004-0000-0000-000002000000}"/>
    <hyperlink ref="C57" r:id="rId4" display="http://www.poprad.sk/" xr:uid="{00000000-0004-0000-0000-000003000000}"/>
    <hyperlink ref="C38" r:id="rId5" display="http://www.dubravka.sk/" xr:uid="{00000000-0004-0000-0000-000004000000}"/>
    <hyperlink ref="D38" r:id="rId6" display="mailto:info@dubravka.sk" xr:uid="{00000000-0004-0000-0000-000005000000}"/>
    <hyperlink ref="C52" r:id="rId7" xr:uid="{00000000-0004-0000-0000-000006000000}"/>
    <hyperlink ref="D52" r:id="rId8" tooltip="primator@zvolen.sk" display="javascript:location.href='mailto:'+String.fromCharCode(112,114,105,109,97,116,111,114,64,122,118,111,108,101,110,46,115,107)+'?'" xr:uid="{00000000-0004-0000-0000-000007000000}"/>
    <hyperlink ref="C44" r:id="rId9" display="http://www.piestany.sk/" xr:uid="{00000000-0004-0000-0000-000008000000}"/>
    <hyperlink ref="D44" r:id="rId10" display="mailto:primator@piestany.sk," xr:uid="{00000000-0004-0000-0000-000009000000}"/>
    <hyperlink ref="C49" r:id="rId11" display="http://www.martin.sk/" xr:uid="{00000000-0004-0000-0000-00000B000000}"/>
    <hyperlink ref="D49" r:id="rId12" display="mailto:msu@martin.sk" xr:uid="{00000000-0004-0000-0000-00000C000000}"/>
    <hyperlink ref="C68" r:id="rId13" display="http://www.senec.sk/" xr:uid="{00000000-0004-0000-0000-00000D000000}"/>
    <hyperlink ref="D68" r:id="rId14" display="mailto:musenec@senec.sk" xr:uid="{00000000-0004-0000-0000-00000E000000}"/>
    <hyperlink ref="C63" r:id="rId15" display="http://www.trnava.sk/" xr:uid="{00000000-0004-0000-0000-000011000000}"/>
    <hyperlink ref="D41" r:id="rId16" display="mailto:primator@dubnica.eu" xr:uid="{00000000-0004-0000-0000-000013000000}"/>
    <hyperlink ref="C40" r:id="rId17" display="http://www.levice.sk/" xr:uid="{00000000-0004-0000-0000-000014000000}"/>
    <hyperlink ref="C10" r:id="rId18" xr:uid="{00000000-0004-0000-0000-000017000000}"/>
    <hyperlink ref="C25" r:id="rId19" display="http://www.klatovanovaves.sk/" xr:uid="{00000000-0004-0000-0000-000018000000}"/>
    <hyperlink ref="D18" r:id="rId20" display="starosta@obecpruske.sk" xr:uid="{00000000-0004-0000-0000-00001C000000}"/>
    <hyperlink ref="C29" r:id="rId21" xr:uid="{00000000-0004-0000-0000-00001D000000}"/>
    <hyperlink ref="C72" r:id="rId22" xr:uid="{00000000-0004-0000-0000-00001E000000}"/>
    <hyperlink ref="D59" r:id="rId23" display="info@murk.sk" xr:uid="{00000000-0004-0000-0000-00001F000000}"/>
    <hyperlink ref="C59" r:id="rId24" display="http://www.ruzomberok.sk/" xr:uid="{00000000-0004-0000-0000-000020000000}"/>
    <hyperlink ref="D58" r:id="rId25" display="mailto:info@banskabystrica.sk" xr:uid="{00000000-0004-0000-0000-000022000000}"/>
    <hyperlink ref="C58" r:id="rId26" display="http://www.banskabystrica.sk/" xr:uid="{00000000-0004-0000-0000-000023000000}"/>
    <hyperlink ref="D48" r:id="rId27" display="primator@presov.sk; " xr:uid="{00000000-0004-0000-0000-000024000000}"/>
    <hyperlink ref="C48" r:id="rId28" xr:uid="{00000000-0004-0000-0000-000025000000}"/>
    <hyperlink ref="D69" r:id="rId29" display="mailto:msu@novadubnica.sk" xr:uid="{00000000-0004-0000-0000-000026000000}"/>
    <hyperlink ref="C69" r:id="rId30" display="http://www.novadubnica.sk/" xr:uid="{00000000-0004-0000-0000-000027000000}"/>
    <hyperlink ref="D37" r:id="rId31" display="mailto:@" xr:uid="{00000000-0004-0000-0000-000028000000}"/>
    <hyperlink ref="C37" r:id="rId32" display="http://www.nitra.sk/" xr:uid="{00000000-0004-0000-0000-000029000000}"/>
    <hyperlink ref="C39" r:id="rId33" display="http://www.ilava.sk/" xr:uid="{00000000-0004-0000-0000-00002A000000}"/>
    <hyperlink ref="D60" r:id="rId34" display="mailto:primator@sala.sk" xr:uid="{00000000-0004-0000-0000-00002B000000}"/>
    <hyperlink ref="C60" r:id="rId35" display="http://www.sala.sk/" xr:uid="{00000000-0004-0000-0000-00002C000000}"/>
    <hyperlink ref="D50" r:id="rId36" display="mailto:info@galanta.sk" xr:uid="{00000000-0004-0000-0000-00002D000000}"/>
    <hyperlink ref="C50" r:id="rId37" display="http://www.galanta.sk/" xr:uid="{00000000-0004-0000-0000-00002E000000}"/>
    <hyperlink ref="C36" r:id="rId38" display="http://www.trencin.sk/" xr:uid="{00000000-0004-0000-0000-000030000000}"/>
    <hyperlink ref="C66" r:id="rId39" display="http://www.malacky.sk/" xr:uid="{00000000-0004-0000-0000-000031000000}"/>
    <hyperlink ref="D54" r:id="rId40" xr:uid="{00000000-0004-0000-0000-000032000000}"/>
    <hyperlink ref="C54" r:id="rId41" display="http://www.bratislava.sk/" xr:uid="{00000000-0004-0000-0000-000033000000}"/>
    <hyperlink ref="C56" r:id="rId42" display="http://www.roznava.sk " xr:uid="{00000000-0004-0000-0000-000034000000}"/>
    <hyperlink ref="D56" r:id="rId43" display="mailto:primator@zilina.sk" xr:uid="{00000000-0004-0000-0000-000035000000}"/>
    <hyperlink ref="D32" r:id="rId44" xr:uid="{00000000-0004-0000-0000-000036000000}"/>
    <hyperlink ref="D19" r:id="rId45" display="mailto:obec@valaskabela.sk" xr:uid="{00000000-0004-0000-0000-000038000000}"/>
    <hyperlink ref="C9" r:id="rId46" xr:uid="{00000000-0004-0000-0000-000039000000}"/>
    <hyperlink ref="C11" r:id="rId47" xr:uid="{00000000-0004-0000-0000-00003A000000}"/>
    <hyperlink ref="C74" r:id="rId48" xr:uid="{00000000-0004-0000-0000-00003B000000}"/>
    <hyperlink ref="C73" r:id="rId49" xr:uid="{00000000-0004-0000-0000-00003C000000}"/>
    <hyperlink ref="C7" r:id="rId50" xr:uid="{00000000-0004-0000-0000-000040000000}"/>
    <hyperlink ref="D29" r:id="rId51" xr:uid="{00000000-0004-0000-0000-000042000000}"/>
    <hyperlink ref="D34" r:id="rId52" xr:uid="{00000000-0004-0000-0000-000044000000}"/>
    <hyperlink ref="D24" r:id="rId53" xr:uid="{00000000-0004-0000-0000-000047000000}"/>
    <hyperlink ref="D8" r:id="rId54" display="miroslav.kruk@obeclubica.sk " xr:uid="{00000000-0004-0000-0000-000048000000}"/>
    <hyperlink ref="D66" r:id="rId55" xr:uid="{00000000-0004-0000-0000-00004F000000}"/>
    <hyperlink ref="C46" r:id="rId56" xr:uid="{00000000-0004-0000-0000-000050000000}"/>
    <hyperlink ref="C77" r:id="rId57" xr:uid="{00000000-0004-0000-0000-000052000000}"/>
    <hyperlink ref="D27" r:id="rId58" xr:uid="{00000000-0004-0000-0000-000053000000}"/>
    <hyperlink ref="C33" r:id="rId59" xr:uid="{00000000-0004-0000-0000-000054000000}"/>
    <hyperlink ref="C62" r:id="rId60" display="http://www.revuca.sk/" xr:uid="{00000000-0004-0000-0000-000056000000}"/>
    <hyperlink ref="C42" r:id="rId61" xr:uid="{00000000-0004-0000-0000-000057000000}"/>
    <hyperlink ref="D42" r:id="rId62" display="mailto:primator@dunstreda.eu" xr:uid="{00000000-0004-0000-0000-000058000000}"/>
    <hyperlink ref="C30" r:id="rId63" xr:uid="{00000000-0004-0000-0000-000059000000}"/>
    <hyperlink ref="D57" r:id="rId64" display="javascript:location.href='mailto:'+String.fromCharCode(112,111,100,97,116,101,108,110,97,64,109,115,117,112,111,112,114,97,100,46,115,107)+'?'" xr:uid="{00000000-0004-0000-0000-00005A000000}"/>
    <hyperlink ref="D35" r:id="rId65" display="obec.kalnica@naex.sk" xr:uid="{00000000-0004-0000-0000-000046000000}"/>
    <hyperlink ref="D25" r:id="rId66" display="starostka@klatovanovaves.sk" xr:uid="{00000000-0004-0000-0000-000019000000}"/>
    <hyperlink ref="D15" r:id="rId67" display="mailto:starosta@nitrianskablatnica.sk" xr:uid="{00000000-0004-0000-0000-000016000000}"/>
    <hyperlink ref="D40" r:id="rId68" display="mailto:msu@levice.sk" xr:uid="{00000000-0004-0000-0000-000015000000}"/>
    <hyperlink ref="D55" r:id="rId69" display="msu@lucenec.skmaria.sarova@lucenec.sk" xr:uid="{00000000-0004-0000-0000-00004E000000}"/>
    <hyperlink ref="D46" r:id="rId70" display="marek.miklovic@staratura.sk" xr:uid="{00000000-0004-0000-0000-000051000000}"/>
    <hyperlink ref="D36" r:id="rId71" display="mailto:webmaster@trencin.sk" xr:uid="{00000000-0004-0000-0000-00002F000000}"/>
    <hyperlink ref="C41" r:id="rId72" display="http://www.dubnica.sk/" xr:uid="{00000000-0004-0000-0000-000012000000}"/>
    <hyperlink ref="D21" r:id="rId73" xr:uid="{00000000-0004-0000-0000-000045000000}"/>
    <hyperlink ref="D45" r:id="rId74" display="msphandlova@stonline.sk" xr:uid="{00000000-0004-0000-0000-00001B000000}"/>
    <hyperlink ref="C24" r:id="rId75" display="www.kralovany.eu" xr:uid="{00000000-0004-0000-0000-000041000000}"/>
  </hyperlinks>
  <printOptions horizontalCentered="1" verticalCentered="1"/>
  <pageMargins left="3.937007874015748E-2" right="0.19685039370078741" top="0" bottom="0" header="0.11811023622047245" footer="0.11811023622047245"/>
  <pageSetup paperSize="8" scale="83" orientation="landscape" r:id="rId76"/>
  <headerFooter alignWithMargins="0"/>
  <drawing r:id="rId7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zlatyerb 2020</vt:lpstr>
    </vt:vector>
  </TitlesOfParts>
  <Company>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Ocko</cp:lastModifiedBy>
  <cp:lastPrinted>2017-10-11T13:40:12Z</cp:lastPrinted>
  <dcterms:created xsi:type="dcterms:W3CDTF">2003-09-30T08:12:56Z</dcterms:created>
  <dcterms:modified xsi:type="dcterms:W3CDTF">2020-11-24T12:08:36Z</dcterms:modified>
</cp:coreProperties>
</file>